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K99" i="30"/>
  <c r="AK99" i="29"/>
  <c r="AK99" i="24"/>
  <c r="BM99" i="14"/>
  <c r="AB85" i="63"/>
  <c r="AB77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7" i="63"/>
  <c r="AB81"/>
  <c r="AB54"/>
  <c r="AB81" i="61"/>
  <c r="AB74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7" i="63" l="1"/>
  <c r="C99"/>
  <c r="F35"/>
  <c r="K99" i="66"/>
  <c r="F98" i="57"/>
  <c r="F78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N66"/>
  <c r="N70"/>
  <c r="N74"/>
  <c r="N78"/>
  <c r="O78" s="1"/>
  <c r="N9"/>
  <c r="N13"/>
  <c r="N25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O75" s="1"/>
  <c r="N78"/>
  <c r="N79"/>
  <c r="N82"/>
  <c r="O82" s="1"/>
  <c r="N83"/>
  <c r="O83" s="1"/>
  <c r="N86"/>
  <c r="N87"/>
  <c r="N90"/>
  <c r="O90" s="1"/>
  <c r="N91"/>
  <c r="O91" s="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45" i="56"/>
  <c r="O65"/>
  <c r="O73"/>
  <c r="V3" i="55"/>
  <c r="V62"/>
  <c r="V66"/>
  <c r="V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1"/>
  <c r="V94"/>
  <c r="O4" i="57"/>
  <c r="V13" i="5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38" i="58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4"/>
  <c r="V37"/>
  <c r="V50"/>
  <c r="V66"/>
  <c r="V69"/>
  <c r="V82"/>
  <c r="V85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G88" i="57"/>
  <c r="N90"/>
  <c r="F91"/>
  <c r="K99" i="58"/>
  <c r="U99"/>
  <c r="F9"/>
  <c r="F17"/>
  <c r="V42"/>
  <c r="V45"/>
  <c r="V58"/>
  <c r="V77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2" i="56" l="1"/>
  <c r="V12" s="1"/>
  <c r="O95" i="55"/>
  <c r="O78"/>
  <c r="O62"/>
  <c r="O46"/>
  <c r="O30"/>
  <c r="G8" i="56"/>
  <c r="V8" s="1"/>
  <c r="G4"/>
  <c r="V4" s="1"/>
  <c r="O66" i="58"/>
  <c r="O42"/>
  <c r="O93"/>
  <c r="O77"/>
  <c r="O61"/>
  <c r="O53"/>
  <c r="O45"/>
  <c r="O29"/>
  <c r="O87" i="55"/>
  <c r="O59"/>
  <c r="O27"/>
  <c r="O44" i="57"/>
  <c r="O65" i="58"/>
  <c r="O25"/>
  <c r="O56" i="57"/>
  <c r="O11"/>
  <c r="O40"/>
  <c r="O48"/>
  <c r="O64"/>
  <c r="O97" i="58"/>
  <c r="O57"/>
  <c r="O41"/>
  <c r="O9"/>
  <c r="O13" i="56"/>
  <c r="O74" i="58"/>
  <c r="O26"/>
  <c r="O37"/>
  <c r="O21"/>
  <c r="O28" i="56"/>
  <c r="O22" i="55"/>
  <c r="O67"/>
  <c r="O20"/>
  <c r="O29" i="56"/>
  <c r="O97"/>
  <c r="O25"/>
  <c r="O39" i="55"/>
  <c r="O35"/>
  <c r="E99"/>
  <c r="G10"/>
  <c r="O10" s="1"/>
  <c r="D99"/>
  <c r="G59" i="58"/>
  <c r="O59" s="1"/>
  <c r="G43"/>
  <c r="V43" s="1"/>
  <c r="O81"/>
  <c r="G9" i="57"/>
  <c r="V9" s="1"/>
  <c r="V40"/>
  <c r="G91" i="58"/>
  <c r="O91" s="1"/>
  <c r="G75"/>
  <c r="G27"/>
  <c r="V21"/>
  <c r="E99"/>
  <c r="V5"/>
  <c r="V97"/>
  <c r="V74"/>
  <c r="V57"/>
  <c r="V41"/>
  <c r="V26"/>
  <c r="D99"/>
  <c r="O22"/>
  <c r="O17"/>
  <c r="G94" i="57"/>
  <c r="V94" s="1"/>
  <c r="G93"/>
  <c r="V93" s="1"/>
  <c r="G77"/>
  <c r="V77" s="1"/>
  <c r="G69"/>
  <c r="O69" s="1"/>
  <c r="G61"/>
  <c r="V61" s="1"/>
  <c r="G53"/>
  <c r="O53" s="1"/>
  <c r="G45"/>
  <c r="O45" s="1"/>
  <c r="G37"/>
  <c r="G29"/>
  <c r="V29" s="1"/>
  <c r="G25"/>
  <c r="V25" s="1"/>
  <c r="G21"/>
  <c r="V21" s="1"/>
  <c r="G13"/>
  <c r="O13" s="1"/>
  <c r="G5"/>
  <c r="V5" s="1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12" i="56" l="1"/>
  <c r="O4"/>
  <c r="O93" i="57"/>
  <c r="O94"/>
  <c r="V59" i="58"/>
  <c r="O8" i="56"/>
  <c r="V10" i="55"/>
  <c r="O25" i="57"/>
  <c r="V53"/>
  <c r="O49" i="55"/>
  <c r="O16" i="56"/>
  <c r="O43" i="58"/>
  <c r="O80"/>
  <c r="O77" i="57"/>
  <c r="V45"/>
  <c r="O9"/>
  <c r="O29"/>
  <c r="V91" i="58"/>
  <c r="V75"/>
  <c r="O75"/>
  <c r="O27"/>
  <c r="V27"/>
  <c r="O56"/>
  <c r="V69" i="57"/>
  <c r="O61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95"/>
  <c r="CO93"/>
  <c r="BY95"/>
  <c r="CM95"/>
  <c r="CT95"/>
  <c r="DA95"/>
  <c r="BY46"/>
  <c r="BY58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CV4"/>
  <c r="BM96"/>
  <c r="BM84"/>
  <c r="BM67"/>
  <c r="BM62"/>
  <c r="BM56"/>
  <c r="BM42"/>
  <c r="BM40"/>
  <c r="BM16"/>
  <c r="BM4"/>
  <c r="CO5"/>
  <c r="BF96"/>
  <c r="BF56"/>
  <c r="BF46"/>
  <c r="BF42"/>
  <c r="BF32"/>
  <c r="DH32" s="1"/>
  <c r="D32" i="40" s="1"/>
  <c r="BF28" i="54"/>
  <c r="BF24"/>
  <c r="BF16"/>
  <c r="BF14"/>
  <c r="DH14" s="1"/>
  <c r="D14" i="40" s="1"/>
  <c r="AY96" i="54"/>
  <c r="DI96"/>
  <c r="E96" i="40" s="1"/>
  <c r="CG10" i="54"/>
  <c r="AY93"/>
  <c r="DG93" s="1"/>
  <c r="C93" i="40" s="1"/>
  <c r="AY70" i="54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BM39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AY32" i="54"/>
  <c r="DG32" s="1"/>
  <c r="C32" i="40" s="1"/>
  <c r="AY40" i="54"/>
  <c r="DG40" s="1"/>
  <c r="C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I58"/>
  <c r="E58" i="40" s="1"/>
  <c r="AY62" i="54"/>
  <c r="DG62" s="1"/>
  <c r="C62" i="40" s="1"/>
  <c r="DH62" i="54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AR95" i="54"/>
  <c r="DF95" s="1"/>
  <c r="B95" i="40" s="1"/>
  <c r="DJ95" i="54"/>
  <c r="F95" i="40" s="1"/>
  <c r="AR97" i="54"/>
  <c r="DF97" s="1"/>
  <c r="B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G29" i="54"/>
  <c r="C29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96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CW48"/>
  <c r="CB41"/>
  <c r="CB25"/>
  <c r="DD97"/>
  <c r="CB37"/>
  <c r="CI9"/>
  <c r="DD42"/>
  <c r="DD87"/>
  <c r="DD71"/>
  <c r="DD70"/>
  <c r="DD55"/>
  <c r="DD45"/>
  <c r="DD58"/>
  <c r="DD50"/>
  <c r="DD13"/>
  <c r="F6" i="40"/>
  <c r="DK6" i="54"/>
  <c r="CW16"/>
  <c r="CW8"/>
  <c r="CW15"/>
  <c r="CW42"/>
  <c r="CW34"/>
  <c r="CP95"/>
  <c r="CP44"/>
  <c r="CP30"/>
  <c r="CP18"/>
  <c r="CP35"/>
  <c r="CP10"/>
  <c r="CI36"/>
  <c r="CI68"/>
  <c r="CI22"/>
  <c r="CI17"/>
  <c r="C5" i="40"/>
  <c r="DK5" i="54"/>
  <c r="CB50"/>
  <c r="CB12"/>
  <c r="CB61"/>
  <c r="CB38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35"/>
  <c r="AD35" s="1"/>
  <c r="AC51"/>
  <c r="AD51" s="1"/>
  <c r="AC59"/>
  <c r="AD59" s="1"/>
  <c r="AC71"/>
  <c r="AD71" s="1"/>
  <c r="AC83"/>
  <c r="AD83" s="1"/>
  <c r="AC95"/>
  <c r="AD95" s="1"/>
  <c r="AC14"/>
  <c r="AD14" s="1"/>
  <c r="AC30"/>
  <c r="AD30" s="1"/>
  <c r="AC38"/>
  <c r="AD38" s="1"/>
  <c r="AC46"/>
  <c r="AD46" s="1"/>
  <c r="AC54"/>
  <c r="AD54" s="1"/>
  <c r="AC66"/>
  <c r="AD66" s="1"/>
  <c r="AC74"/>
  <c r="AD74" s="1"/>
  <c r="AC82"/>
  <c r="AD82" s="1"/>
  <c r="AC94"/>
  <c r="AD94" s="1"/>
  <c r="AC45"/>
  <c r="AD45" s="1"/>
  <c r="AC65"/>
  <c r="AD65" s="1"/>
  <c r="AC85"/>
  <c r="AD85" s="1"/>
  <c r="AC10"/>
  <c r="AD10" s="1"/>
  <c r="AC58"/>
  <c r="AD58" s="1"/>
  <c r="AC90"/>
  <c r="AD90" s="1"/>
  <c r="AC61"/>
  <c r="AD61" s="1"/>
  <c r="AC77"/>
  <c r="AD77" s="1"/>
  <c r="AC89"/>
  <c r="AD89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9"/>
  <c r="AD49" s="1"/>
  <c r="AC57"/>
  <c r="AD57" s="1"/>
  <c r="AC73"/>
  <c r="AD73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1"/>
  <c r="AD11" s="1"/>
  <c r="AC15"/>
  <c r="AD15" s="1"/>
  <c r="AC19"/>
  <c r="AD19" s="1"/>
  <c r="AC23"/>
  <c r="AD23" s="1"/>
  <c r="AC27"/>
  <c r="AD27" s="1"/>
  <c r="AC31"/>
  <c r="AD31" s="1"/>
  <c r="AC39"/>
  <c r="AD39" s="1"/>
  <c r="AC43"/>
  <c r="AD43" s="1"/>
  <c r="AC47"/>
  <c r="AD47" s="1"/>
  <c r="AC55"/>
  <c r="AD55" s="1"/>
  <c r="AC63"/>
  <c r="AD63" s="1"/>
  <c r="AC67"/>
  <c r="AD67" s="1"/>
  <c r="AC75"/>
  <c r="AD75" s="1"/>
  <c r="AC79"/>
  <c r="AD79" s="1"/>
  <c r="AC87"/>
  <c r="AD87" s="1"/>
  <c r="AC91"/>
  <c r="AD91" s="1"/>
  <c r="AC3"/>
  <c r="AD3" s="1"/>
  <c r="AC6"/>
  <c r="AD6" s="1"/>
  <c r="AC18"/>
  <c r="AD18" s="1"/>
  <c r="AC22"/>
  <c r="AD22" s="1"/>
  <c r="AC26"/>
  <c r="AD26" s="1"/>
  <c r="AC34"/>
  <c r="AD34" s="1"/>
  <c r="AC42"/>
  <c r="AD42" s="1"/>
  <c r="AC50"/>
  <c r="AD50" s="1"/>
  <c r="AC62"/>
  <c r="AD62" s="1"/>
  <c r="AC70"/>
  <c r="AD70" s="1"/>
  <c r="AC78"/>
  <c r="AD78" s="1"/>
  <c r="AC86"/>
  <c r="AD86" s="1"/>
  <c r="AC98"/>
  <c r="AD98" s="1"/>
  <c r="AC53"/>
  <c r="AD53" s="1"/>
  <c r="AC69"/>
  <c r="AD69" s="1"/>
  <c r="AC81"/>
  <c r="AD81" s="1"/>
  <c r="AC97"/>
  <c r="AD97" s="1"/>
  <c r="AE99" i="29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C4" i="27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3"/>
  <c r="AD3" s="1"/>
  <c r="AC5" i="29"/>
  <c r="AD5" s="1"/>
  <c r="AD3" i="26"/>
  <c r="AC3" i="29"/>
  <c r="AD3" s="1"/>
  <c r="AC4" i="28"/>
  <c r="AD4" s="1"/>
  <c r="AD4" i="24"/>
  <c r="AC3"/>
  <c r="AD3" s="1"/>
  <c r="AC5" i="27"/>
  <c r="AD5" s="1"/>
  <c r="AC4" i="26"/>
  <c r="AD4" s="1"/>
  <c r="AD3" i="27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7"/>
  <c r="AD9" s="1"/>
  <c r="AC8" i="29"/>
  <c r="AD8" s="1"/>
  <c r="AC9"/>
  <c r="AD9" s="1"/>
  <c r="AC9" i="24"/>
  <c r="AD9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9" i="26"/>
  <c r="AD9" s="1"/>
  <c r="AC11" i="27"/>
  <c r="AD11" s="1"/>
  <c r="AC11" i="24"/>
  <c r="AD11" s="1"/>
  <c r="AC10" i="26"/>
  <c r="AD10" s="1"/>
  <c r="AC11" i="28"/>
  <c r="AD11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C14" i="29"/>
  <c r="AD14" s="1"/>
  <c r="AC14" i="27"/>
  <c r="AD14" s="1"/>
  <c r="AC13" i="26"/>
  <c r="AD13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J15" i="44"/>
  <c r="AC15" i="24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8" l="1"/>
  <c r="AD18" s="1"/>
  <c r="AC18" i="24"/>
  <c r="AD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9" i="28"/>
  <c r="AD19" s="1"/>
  <c r="AC18" i="26"/>
  <c r="AD18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9"/>
  <c r="AD20" s="1"/>
  <c r="AC20" i="28"/>
  <c r="AD20" s="1"/>
  <c r="AC20" i="24"/>
  <c r="AD20" s="1"/>
  <c r="G17" i="63"/>
  <c r="V17" s="1"/>
  <c r="AC19" i="26"/>
  <c r="AD19" s="1"/>
  <c r="J20" i="44"/>
  <c r="V16" i="63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8" l="1"/>
  <c r="AD21" s="1"/>
  <c r="AC20" i="26"/>
  <c r="AD20" s="1"/>
  <c r="AC21" i="24"/>
  <c r="AD21" s="1"/>
  <c r="AC21" i="27"/>
  <c r="AD21" s="1"/>
  <c r="AC21" i="29"/>
  <c r="AD21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4"/>
  <c r="AD22" s="1"/>
  <c r="AC22" i="29"/>
  <c r="AD22" s="1"/>
  <c r="AC22" i="27"/>
  <c r="AD22" s="1"/>
  <c r="AC22" i="28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9"/>
  <c r="AD23" s="1"/>
  <c r="AC23" i="24"/>
  <c r="AD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8"/>
  <c r="AD26" s="1"/>
  <c r="AC25" i="26"/>
  <c r="AD25" s="1"/>
  <c r="AC26" i="24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V23" i="61"/>
  <c r="J28" i="44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C29" i="28"/>
  <c r="AD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T28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AQ28" i="14"/>
  <c r="E28" i="63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4"/>
  <c r="AD36" s="1"/>
  <c r="AC36" i="28"/>
  <c r="AD36" s="1"/>
  <c r="AC35" i="26"/>
  <c r="AD35" s="1"/>
  <c r="H37" i="44"/>
  <c r="J36"/>
  <c r="V33" i="6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C36" i="26"/>
  <c r="AD36" s="1"/>
  <c r="AC37" i="24"/>
  <c r="AD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8" i="29"/>
  <c r="AD38" s="1"/>
  <c r="AC38" i="24"/>
  <c r="AD38" s="1"/>
  <c r="AC38" i="27"/>
  <c r="AD38" s="1"/>
  <c r="AC38" i="28"/>
  <c r="AD38" s="1"/>
  <c r="AC37" i="26"/>
  <c r="AD37" s="1"/>
  <c r="AO36" i="14"/>
  <c r="E36" i="62" s="1"/>
  <c r="G36" s="1"/>
  <c r="J38" i="44"/>
  <c r="Q42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9" i="29"/>
  <c r="AD39" s="1"/>
  <c r="AC38" i="26"/>
  <c r="AD38" s="1"/>
  <c r="AC39" i="27"/>
  <c r="AD39" s="1"/>
  <c r="AC39" i="28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4"/>
  <c r="AD40" s="1"/>
  <c r="AC39" i="26"/>
  <c r="AD39" s="1"/>
  <c r="AC40" i="28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9"/>
  <c r="AD41" s="1"/>
  <c r="AC40" i="26"/>
  <c r="AD40" s="1"/>
  <c r="AC41" i="27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8"/>
  <c r="AD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4"/>
  <c r="AD47" s="1"/>
  <c r="AC47" i="29"/>
  <c r="AD47" s="1"/>
  <c r="AC46" i="26"/>
  <c r="AD46" s="1"/>
  <c r="AC47" i="27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AC49" i="29"/>
  <c r="AD49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4" i="29"/>
  <c r="AD54" s="1"/>
  <c r="AC53" i="26"/>
  <c r="AD53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C58" i="24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59" i="26" l="1"/>
  <c r="AD59" s="1"/>
  <c r="AC60" i="28"/>
  <c r="AD60" s="1"/>
  <c r="AC60" i="29"/>
  <c r="AD60" s="1"/>
  <c r="AC60" i="27"/>
  <c r="AD60" s="1"/>
  <c r="AC60" i="24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5" i="29"/>
  <c r="AD65" s="1"/>
  <c r="AC65" i="27"/>
  <c r="AD65" s="1"/>
  <c r="AC64" i="26"/>
  <c r="AD64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C66" i="28"/>
  <c r="AD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7" i="27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AC68" i="29"/>
  <c r="AD68" s="1"/>
  <c r="AC68" i="24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AC71" i="26"/>
  <c r="AD71" s="1"/>
  <c r="AC72" i="24"/>
  <c r="AD72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7"/>
  <c r="AD73" s="1"/>
  <c r="AC73" i="24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C74" i="24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C76" i="27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9" i="29"/>
  <c r="AD79" s="1"/>
  <c r="AC78" i="26"/>
  <c r="AD78" s="1"/>
  <c r="AC79" i="27"/>
  <c r="AD79" s="1"/>
  <c r="AC79" i="24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8" l="1"/>
  <c r="AD80" s="1"/>
  <c r="AC80" i="27"/>
  <c r="AD80" s="1"/>
  <c r="AC80" i="24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0" i="26"/>
  <c r="AD80" s="1"/>
  <c r="AC81" i="24"/>
  <c r="AD81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AC81" i="26"/>
  <c r="AD81" s="1"/>
  <c r="J82" i="44"/>
  <c r="H83"/>
  <c r="O78" i="63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C84" i="24"/>
  <c r="AD84" s="1"/>
  <c r="AC83" i="26"/>
  <c r="AD83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8"/>
  <c r="AD85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C87" i="29"/>
  <c r="AD87" s="1"/>
  <c r="AC86" i="26"/>
  <c r="AD86" s="1"/>
  <c r="AC87" i="27"/>
  <c r="AD87" s="1"/>
  <c r="AC87" i="28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C88" i="24"/>
  <c r="AD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H91" i="44"/>
  <c r="AC90" i="28"/>
  <c r="AD90" s="1"/>
  <c r="AC90" i="24"/>
  <c r="AD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0" i="26"/>
  <c r="AD90" s="1"/>
  <c r="AC91" i="29"/>
  <c r="AD91" s="1"/>
  <c r="AC91" i="27"/>
  <c r="AD91" s="1"/>
  <c r="AC91" i="24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4"/>
  <c r="AD92" s="1"/>
  <c r="AC92" i="29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9"/>
  <c r="AD94" s="1"/>
  <c r="O90" i="61"/>
  <c r="AC94" i="24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V91" i="63"/>
  <c r="G97" i="44"/>
  <c r="Q100"/>
  <c r="K97" i="53"/>
  <c r="T97" s="1"/>
  <c r="O97"/>
  <c r="J97"/>
  <c r="S97" s="1"/>
  <c r="N97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6" i="26"/>
  <c r="AD96" s="1"/>
  <c r="AC97" i="24"/>
  <c r="AD97" s="1"/>
  <c r="AC97" i="28"/>
  <c r="AD97" s="1"/>
  <c r="AC97" i="29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<sst xmlns="http://schemas.openxmlformats.org/spreadsheetml/2006/main" count="7842" uniqueCount="488">
  <si>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</si>
  <si>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</si>
  <si>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</si>
  <si>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</si>
  <si>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</si>
  <si>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</si>
  <si>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</si>
  <si>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</si>
  <si>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</si>
  <si>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</si>
  <si>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</si>
  <si>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</si>
  <si>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</si>
  <si>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</si>
  <si>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</si>
  <si>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</si>
  <si>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</si>
  <si>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</si>
  <si>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</si>
  <si>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</si>
  <si>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</si>
  <si>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</si>
  <si>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</si>
  <si>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</si>
  <si>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</si>
  <si>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</si>
  <si>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</si>
  <si>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</si>
  <si>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</si>
  <si>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</si>
  <si>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</si>
  <si>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</si>
  <si>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</si>
  <si>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</si>
  <si>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</si>
  <si>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</si>
  <si>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</si>
  <si>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</si>
  <si>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</si>
  <si>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</si>
  <si>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</si>
  <si>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</si>
  <si>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</si>
  <si>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</si>
  <si>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</si>
  <si>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</si>
  <si>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</si>
  <si>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</si>
  <si>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</si>
  <si>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</si>
  <si>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</si>
  <si>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</si>
  <si>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</si>
  <si>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</si>
  <si>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</si>
  <si>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</si>
  <si>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</si>
  <si>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</si>
  <si>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</si>
  <si>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</si>
  <si>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</si>
  <si>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</si>
  <si>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</si>
  <si>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</si>
  <si>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</si>
  <si>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</si>
  <si>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</si>
  <si>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</si>
  <si>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</si>
  <si>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</si>
  <si>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</si>
  <si>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</si>
  <si>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</si>
  <si>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</si>
  <si>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</si>
  <si>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</si>
  <si>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</si>
  <si>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</si>
  <si>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</si>
  <si>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</si>
  <si>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</si>
  <si>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</si>
  <si>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</si>
  <si>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</si>
  <si>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</si>
  <si>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</si>
  <si>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</si>
  <si>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</si>
  <si>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</si>
  <si>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</si>
  <si>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</si>
  <si>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</si>
  <si>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</si>
  <si>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</si>
  <si>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</si>
  <si>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</si>
  <si>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</si>
  <si>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</si>
  <si>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</si>
  <si>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</si>
  <si>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</si>
  <si>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</si>
  <si>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</si>
  <si>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</si>
  <si>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</si>
  <si>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</si>
  <si>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</si>
  <si>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</si>
  <si>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</si>
  <si>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</si>
  <si>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</si>
  <si>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</si>
  <si>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</si>
  <si>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</si>
  <si>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</si>
  <si>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</si>
  <si>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</si>
  <si>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</si>
  <si>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</si>
  <si>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</si>
  <si>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</si>
  <si>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</si>
  <si>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</si>
  <si>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</si>
  <si>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</si>
  <si>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</si>
  <si>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</si>
  <si>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</si>
  <si>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</si>
  <si>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</si>
  <si>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</si>
  <si>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</si>
  <si>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</si>
  <si>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</si>
  <si>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</si>
  <si>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</si>
  <si>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</si>
  <si>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</si>
  <si>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</si>
  <si>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</si>
  <si>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</si>
  <si>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</si>
  <si>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</si>
  <si>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</si>
  <si>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</si>
  <si>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</si>
  <si>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</si>
  <si>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</si>
  <si>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</si>
  <si>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</si>
  <si>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</si>
  <si>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</si>
  <si>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</si>
  <si>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</si>
  <si>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</si>
  <si>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</si>
  <si>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</si>
  <si>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</si>
  <si>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</si>
  <si>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</si>
  <si>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</si>
  <si>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</si>
  <si>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</si>
  <si>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</si>
  <si>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</si>
  <si>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</si>
  <si>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</si>
  <si>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</si>
  <si>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</si>
  <si>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</si>
  <si>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</si>
  <si>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</si>
  <si>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</si>
  <si>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</si>
  <si>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</si>
  <si>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</si>
  <si>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</si>
  <si>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</si>
  <si>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</si>
  <si>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</si>
  <si>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</si>
  <si>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</si>
  <si>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</si>
  <si>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</si>
  <si>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</si>
  <si>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</si>
  <si>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</si>
  <si>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</si>
  <si>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</si>
  <si>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</si>
  <si>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</si>
  <si>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</si>
  <si>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</si>
  <si>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</si>
  <si>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</si>
  <si>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</si>
  <si>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</si>
  <si>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</si>
  <si>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</si>
  <si>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</si>
  <si>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</si>
  <si>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</si>
  <si>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</si>
  <si>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</si>
  <si>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</si>
  <si>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</si>
  <si>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</si>
  <si>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</si>
  <si>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</si>
  <si>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</si>
  <si>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</si>
  <si>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</si>
  <si>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</si>
  <si>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</si>
  <si>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</si>
  <si>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</si>
  <si>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</si>
  <si>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</si>
  <si>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</si>
  <si>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</si>
  <si>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</si>
  <si>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</si>
  <si>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</si>
  <si>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</si>
  <si>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</si>
  <si>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</si>
  <si>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</si>
  <si>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</si>
  <si>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</si>
  <si>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</si>
  <si>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</si>
  <si>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</si>
  <si>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</si>
  <si>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</si>
  <si>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</si>
  <si>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</si>
  <si>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</si>
  <si>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</si>
  <si>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</si>
  <si>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</si>
  <si>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</si>
  <si>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</si>
  <si>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</si>
  <si>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</si>
  <si>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</si>
  <si>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</si>
  <si>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</si>
  <si>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</si>
  <si>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</si>
  <si>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</si>
  <si>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</si>
  <si>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</si>
  <si>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</si>
  <si>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</si>
  <si>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</si>
  <si>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</si>
  <si>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</si>
  <si>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</si>
  <si>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</si>
  <si>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</si>
  <si>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</si>
  <si>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</si>
  <si>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</si>
  <si>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</si>
  <si>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</si>
  <si>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</si>
  <si>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</si>
  <si>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</si>
  <si>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</si>
  <si>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</si>
  <si>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</si>
  <si>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</si>
  <si>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</si>
  <si>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</si>
  <si>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</si>
  <si>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</si>
  <si>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</si>
  <si>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</si>
  <si>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</si>
  <si>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</si>
  <si>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</si>
  <si>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</si>
  <si>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</si>
  <si>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</si>
  <si>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</si>
  <si>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</si>
  <si>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</si>
  <si>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</si>
  <si>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</si>
  <si>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</si>
  <si>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</si>
  <si>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</si>
  <si>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</si>
  <si>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</si>
  <si>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</si>
  <si>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</si>
  <si>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</si>
  <si>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</si>
  <si>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</si>
  <si>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</si>
  <si>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</si>
  <si>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</si>
  <si>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</si>
  <si>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</si>
  <si>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</si>
  <si>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</si>
  <si>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</si>
  <si>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</si>
  <si>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</si>
  <si>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</si>
  <si>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</si>
  <si>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</si>
  <si>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</si>
  <si>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</si>
  <si>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</si>
  <si>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</si>
  <si>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</si>
  <si>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</si>
  <si>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</si>
  <si>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</si>
  <si>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</si>
  <si>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</si>
  <si>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</si>
  <si>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</si>
  <si>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</si>
  <si>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</si>
  <si>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</si>
  <si>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</si>
  <si>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</si>
  <si>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</si>
  <si>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</si>
  <si>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</si>
  <si>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</si>
  <si>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</si>
  <si>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</si>
  <si>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</si>
  <si>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</si>
  <si>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</si>
  <si>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</si>
  <si>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</si>
  <si>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</si>
  <si>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</si>
  <si>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</si>
  <si>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</si>
  <si>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</si>
  <si>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</si>
  <si>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</si>
  <si>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</si>
  <si>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</si>
  <si>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</si>
  <si>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</si>
  <si>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</si>
  <si>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</si>
  <si>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</si>
  <si>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</si>
  <si>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</si>
  <si>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</si>
  <si>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</si>
  <si>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</si>
  <si>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</si>
  <si>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</si>
  <si>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</si>
  <si>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</si>
  <si>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</si>
  <si>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</si>
  <si>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</si>
  <si>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</si>
  <si>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</si>
  <si>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</si>
  <si>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</si>
  <si>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</si>
  <si>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</si>
  <si>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</si>
  <si>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</si>
  <si>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</si>
  <si>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</si>
  <si>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</si>
  <si>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</si>
  <si>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</si>
  <si>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</si>
  <si>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</si>
  <si>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</si>
  <si>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</si>
  <si>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</si>
  <si>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</si>
  <si>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</si>
  <si>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</si>
  <si>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</si>
  <si>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</si>
  <si>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</si>
  <si>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</si>
  <si>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</si>
  <si>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</si>
  <si>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</si>
  <si>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</si>
  <si>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</si>
  <si>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</si>
  <si>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</si>
  <si>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</si>
  <si>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</si>
  <si>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</si>
  <si>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</si>
  <si>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</si>
  <si>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</si>
  <si>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</si>
  <si>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</si>
  <si>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</si>
  <si>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</si>
  <si>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</si>
  <si>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</si>
  <si>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</si>
  <si>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</si>
  <si>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</si>
  <si>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</si>
  <si>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</si>
  <si>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</si>
  <si>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</si>
  <si>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</si>
  <si>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</si>
  <si>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</si>
  <si>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</si>
  <si>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</si>
  <si>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</si>
  <si>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</si>
  <si>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</si>
  <si>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56IS2022/04/15</t>
  </si>
  <si>
    <t>BRBCL(ER-31)</t>
  </si>
  <si>
    <t>FSTPP I &amp; II(ER-31)</t>
  </si>
  <si>
    <t>KHSTPP-II(ER-31)</t>
  </si>
  <si>
    <t>SASAN(WR-40)</t>
  </si>
  <si>
    <t>TALA(ER-31)</t>
  </si>
  <si>
    <t>SHPPBPL</t>
  </si>
  <si>
    <t>SINGOLI</t>
  </si>
  <si>
    <t>Teesta_III</t>
  </si>
  <si>
    <t>MBMP</t>
  </si>
  <si>
    <t>KSK_MAHANADI</t>
  </si>
  <si>
    <t>JSWEL MSEB</t>
  </si>
  <si>
    <t>THEP</t>
  </si>
  <si>
    <t>JLHEP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</si>
  <si>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</si>
  <si>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</si>
  <si>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</si>
  <si>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</si>
  <si>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</si>
  <si>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</si>
  <si>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</si>
  <si>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</si>
  <si>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</si>
  <si>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</si>
  <si>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</si>
  <si>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</si>
  <si>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</si>
  <si>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</si>
  <si>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</si>
  <si>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</si>
  <si>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</si>
  <si>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</si>
  <si>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</si>
  <si>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</si>
  <si>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</si>
  <si>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</si>
  <si>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</si>
  <si>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</si>
  <si>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</si>
  <si>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</si>
  <si>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</si>
  <si>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</si>
  <si>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JHAJJAR(NR-85)</t>
  </si>
  <si>
    <t>KOTESHWR(NR-85)</t>
  </si>
  <si>
    <t>NAPP(NR-85)</t>
  </si>
  <si>
    <t>NJPC(NR-85)</t>
  </si>
  <si>
    <t>PARBATI3(NR-85)</t>
  </si>
  <si>
    <t>RAPPB(NR-85)</t>
  </si>
  <si>
    <t>RAPPC(NR-85)</t>
  </si>
  <si>
    <t>RIHAND1(NR-85)</t>
  </si>
  <si>
    <t>RIHAND2(NR-85)</t>
  </si>
  <si>
    <t>RIHAND3(NR-85)</t>
  </si>
  <si>
    <t>SALAL(NR-85)</t>
  </si>
  <si>
    <t>SEWA2(NR-85)</t>
  </si>
  <si>
    <t>SINGRAULI(NR-85)</t>
  </si>
  <si>
    <t>SINGRAULI_HYDRO(NR-85)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</si>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</sst>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60</v>
          </cell>
          <cell r="C5">
            <v>0</v>
          </cell>
          <cell r="D5">
            <v>250</v>
          </cell>
          <cell r="E5">
            <v>0</v>
          </cell>
          <cell r="H5">
            <v>60</v>
          </cell>
          <cell r="I5">
            <v>0</v>
          </cell>
          <cell r="J5">
            <v>88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250</v>
          </cell>
          <cell r="E6">
            <v>0</v>
          </cell>
          <cell r="H6">
            <v>60</v>
          </cell>
          <cell r="I6">
            <v>0</v>
          </cell>
          <cell r="J6">
            <v>88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250</v>
          </cell>
          <cell r="E7">
            <v>0</v>
          </cell>
          <cell r="H7">
            <v>60</v>
          </cell>
          <cell r="I7">
            <v>0</v>
          </cell>
          <cell r="J7">
            <v>88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250</v>
          </cell>
          <cell r="E8">
            <v>0</v>
          </cell>
          <cell r="H8">
            <v>60</v>
          </cell>
          <cell r="I8">
            <v>0</v>
          </cell>
          <cell r="J8">
            <v>88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250</v>
          </cell>
          <cell r="E9">
            <v>0</v>
          </cell>
          <cell r="H9">
            <v>60</v>
          </cell>
          <cell r="I9">
            <v>0</v>
          </cell>
          <cell r="J9">
            <v>88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250</v>
          </cell>
          <cell r="E10">
            <v>0</v>
          </cell>
          <cell r="H10">
            <v>60</v>
          </cell>
          <cell r="I10">
            <v>0</v>
          </cell>
          <cell r="J10">
            <v>88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250</v>
          </cell>
          <cell r="E11">
            <v>0</v>
          </cell>
          <cell r="H11">
            <v>60</v>
          </cell>
          <cell r="I11">
            <v>0</v>
          </cell>
          <cell r="J11">
            <v>88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250</v>
          </cell>
          <cell r="E12">
            <v>0</v>
          </cell>
          <cell r="H12">
            <v>60</v>
          </cell>
          <cell r="I12">
            <v>0</v>
          </cell>
          <cell r="J12">
            <v>90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248</v>
          </cell>
          <cell r="E13">
            <v>0</v>
          </cell>
          <cell r="H13">
            <v>62</v>
          </cell>
          <cell r="I13">
            <v>0</v>
          </cell>
          <cell r="J13">
            <v>90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248</v>
          </cell>
          <cell r="E14">
            <v>0</v>
          </cell>
          <cell r="H14">
            <v>62</v>
          </cell>
          <cell r="I14">
            <v>0</v>
          </cell>
          <cell r="J14">
            <v>90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248</v>
          </cell>
          <cell r="E15">
            <v>0</v>
          </cell>
          <cell r="H15">
            <v>62</v>
          </cell>
          <cell r="I15">
            <v>0</v>
          </cell>
          <cell r="J15">
            <v>90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248</v>
          </cell>
          <cell r="E16">
            <v>0</v>
          </cell>
          <cell r="H16">
            <v>62</v>
          </cell>
          <cell r="I16">
            <v>0</v>
          </cell>
          <cell r="J16">
            <v>90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248</v>
          </cell>
          <cell r="E17">
            <v>0</v>
          </cell>
          <cell r="H17">
            <v>62</v>
          </cell>
          <cell r="I17">
            <v>0</v>
          </cell>
          <cell r="J17">
            <v>90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248</v>
          </cell>
          <cell r="E18">
            <v>0</v>
          </cell>
          <cell r="H18">
            <v>62</v>
          </cell>
          <cell r="I18">
            <v>0</v>
          </cell>
          <cell r="J18">
            <v>90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248</v>
          </cell>
          <cell r="E19">
            <v>0</v>
          </cell>
          <cell r="H19">
            <v>62</v>
          </cell>
          <cell r="I19">
            <v>0</v>
          </cell>
          <cell r="J19">
            <v>90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248</v>
          </cell>
          <cell r="E20">
            <v>0</v>
          </cell>
          <cell r="H20">
            <v>62</v>
          </cell>
          <cell r="I20">
            <v>0</v>
          </cell>
          <cell r="J20">
            <v>90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248</v>
          </cell>
          <cell r="E21">
            <v>0</v>
          </cell>
          <cell r="H21">
            <v>62</v>
          </cell>
          <cell r="I21">
            <v>0</v>
          </cell>
          <cell r="J21">
            <v>90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248</v>
          </cell>
          <cell r="E22">
            <v>0</v>
          </cell>
          <cell r="H22">
            <v>62</v>
          </cell>
          <cell r="I22">
            <v>0</v>
          </cell>
          <cell r="J22">
            <v>90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248</v>
          </cell>
          <cell r="E23">
            <v>0</v>
          </cell>
          <cell r="H23">
            <v>62</v>
          </cell>
          <cell r="I23">
            <v>0</v>
          </cell>
          <cell r="J23">
            <v>90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248</v>
          </cell>
          <cell r="E24">
            <v>0</v>
          </cell>
          <cell r="H24">
            <v>62</v>
          </cell>
          <cell r="I24">
            <v>0</v>
          </cell>
          <cell r="J24">
            <v>90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248</v>
          </cell>
          <cell r="E25">
            <v>0</v>
          </cell>
          <cell r="H25">
            <v>62</v>
          </cell>
          <cell r="I25">
            <v>0</v>
          </cell>
          <cell r="J25">
            <v>90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248</v>
          </cell>
          <cell r="E26">
            <v>0</v>
          </cell>
          <cell r="H26">
            <v>62</v>
          </cell>
          <cell r="I26">
            <v>0</v>
          </cell>
          <cell r="J26">
            <v>90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248</v>
          </cell>
          <cell r="E27">
            <v>0</v>
          </cell>
          <cell r="H27">
            <v>62</v>
          </cell>
          <cell r="I27">
            <v>0</v>
          </cell>
          <cell r="J27">
            <v>90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248</v>
          </cell>
          <cell r="E28">
            <v>0</v>
          </cell>
          <cell r="H28">
            <v>62</v>
          </cell>
          <cell r="I28">
            <v>0</v>
          </cell>
          <cell r="J28">
            <v>90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248</v>
          </cell>
          <cell r="E29">
            <v>0</v>
          </cell>
          <cell r="H29">
            <v>62</v>
          </cell>
          <cell r="I29">
            <v>0</v>
          </cell>
          <cell r="J29">
            <v>90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248</v>
          </cell>
          <cell r="E30">
            <v>0</v>
          </cell>
          <cell r="H30">
            <v>62</v>
          </cell>
          <cell r="I30">
            <v>0</v>
          </cell>
          <cell r="J30">
            <v>90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248</v>
          </cell>
          <cell r="E31">
            <v>0</v>
          </cell>
          <cell r="H31">
            <v>62</v>
          </cell>
          <cell r="I31">
            <v>0</v>
          </cell>
          <cell r="J31">
            <v>90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248</v>
          </cell>
          <cell r="E32">
            <v>0</v>
          </cell>
          <cell r="H32">
            <v>62</v>
          </cell>
          <cell r="I32">
            <v>0</v>
          </cell>
          <cell r="J32">
            <v>90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248</v>
          </cell>
          <cell r="E33">
            <v>0</v>
          </cell>
          <cell r="H33">
            <v>62</v>
          </cell>
          <cell r="I33">
            <v>0</v>
          </cell>
          <cell r="J33">
            <v>90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248</v>
          </cell>
          <cell r="E34">
            <v>0</v>
          </cell>
          <cell r="H34">
            <v>62</v>
          </cell>
          <cell r="I34">
            <v>0</v>
          </cell>
          <cell r="J34">
            <v>90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248</v>
          </cell>
          <cell r="E35">
            <v>0</v>
          </cell>
          <cell r="H35">
            <v>62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248</v>
          </cell>
          <cell r="E36">
            <v>0</v>
          </cell>
          <cell r="H36">
            <v>62</v>
          </cell>
          <cell r="I36">
            <v>0</v>
          </cell>
          <cell r="J36">
            <v>93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248</v>
          </cell>
          <cell r="E37">
            <v>0</v>
          </cell>
          <cell r="H37">
            <v>62</v>
          </cell>
          <cell r="I37">
            <v>0</v>
          </cell>
          <cell r="J37">
            <v>93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248</v>
          </cell>
          <cell r="E38">
            <v>0</v>
          </cell>
          <cell r="H38">
            <v>62</v>
          </cell>
          <cell r="I38">
            <v>0</v>
          </cell>
          <cell r="J38">
            <v>93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248</v>
          </cell>
          <cell r="E39">
            <v>0</v>
          </cell>
          <cell r="H39">
            <v>62</v>
          </cell>
          <cell r="I39">
            <v>0</v>
          </cell>
          <cell r="J39">
            <v>93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248</v>
          </cell>
          <cell r="E40">
            <v>0</v>
          </cell>
          <cell r="H40">
            <v>62</v>
          </cell>
          <cell r="I40">
            <v>0</v>
          </cell>
          <cell r="J40">
            <v>93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248</v>
          </cell>
          <cell r="E41">
            <v>0</v>
          </cell>
          <cell r="H41">
            <v>62</v>
          </cell>
          <cell r="I41">
            <v>0</v>
          </cell>
          <cell r="J41">
            <v>86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248</v>
          </cell>
          <cell r="E42">
            <v>0</v>
          </cell>
          <cell r="H42">
            <v>62</v>
          </cell>
          <cell r="I42">
            <v>0</v>
          </cell>
          <cell r="J42">
            <v>90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248</v>
          </cell>
          <cell r="E43">
            <v>0</v>
          </cell>
          <cell r="H43">
            <v>62</v>
          </cell>
          <cell r="I43">
            <v>0</v>
          </cell>
          <cell r="J43">
            <v>90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248</v>
          </cell>
          <cell r="E44">
            <v>0</v>
          </cell>
          <cell r="H44">
            <v>62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248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248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248</v>
          </cell>
          <cell r="E47">
            <v>0</v>
          </cell>
          <cell r="H47">
            <v>62</v>
          </cell>
          <cell r="I47">
            <v>0</v>
          </cell>
          <cell r="J47">
            <v>85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248</v>
          </cell>
          <cell r="E48">
            <v>0</v>
          </cell>
          <cell r="H48">
            <v>62</v>
          </cell>
          <cell r="I48">
            <v>0</v>
          </cell>
          <cell r="J48">
            <v>92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248</v>
          </cell>
          <cell r="E49">
            <v>0</v>
          </cell>
          <cell r="H49">
            <v>62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248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248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248</v>
          </cell>
          <cell r="E52">
            <v>0</v>
          </cell>
          <cell r="H52">
            <v>62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248</v>
          </cell>
          <cell r="E53">
            <v>0</v>
          </cell>
          <cell r="H53">
            <v>62</v>
          </cell>
          <cell r="I53">
            <v>0</v>
          </cell>
          <cell r="J53">
            <v>90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248</v>
          </cell>
          <cell r="E54">
            <v>0</v>
          </cell>
          <cell r="H54">
            <v>62</v>
          </cell>
          <cell r="I54">
            <v>0</v>
          </cell>
          <cell r="J54">
            <v>90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248</v>
          </cell>
          <cell r="E55">
            <v>0</v>
          </cell>
          <cell r="H55">
            <v>62</v>
          </cell>
          <cell r="I55">
            <v>0</v>
          </cell>
          <cell r="J55">
            <v>90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248</v>
          </cell>
          <cell r="E56">
            <v>0</v>
          </cell>
          <cell r="H56">
            <v>62</v>
          </cell>
          <cell r="I56">
            <v>0</v>
          </cell>
          <cell r="J56">
            <v>90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248</v>
          </cell>
          <cell r="E57">
            <v>0</v>
          </cell>
          <cell r="H57">
            <v>62</v>
          </cell>
          <cell r="I57">
            <v>0</v>
          </cell>
          <cell r="J57">
            <v>82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248</v>
          </cell>
          <cell r="E58">
            <v>0</v>
          </cell>
          <cell r="H58">
            <v>62</v>
          </cell>
          <cell r="I58">
            <v>0</v>
          </cell>
          <cell r="J58">
            <v>82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248</v>
          </cell>
          <cell r="E59">
            <v>0</v>
          </cell>
          <cell r="H59">
            <v>62</v>
          </cell>
          <cell r="I59">
            <v>0</v>
          </cell>
          <cell r="J59">
            <v>82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248</v>
          </cell>
          <cell r="E60">
            <v>0</v>
          </cell>
          <cell r="H60">
            <v>62</v>
          </cell>
          <cell r="I60">
            <v>0</v>
          </cell>
          <cell r="J60">
            <v>82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248</v>
          </cell>
          <cell r="E61">
            <v>0</v>
          </cell>
          <cell r="H61">
            <v>62</v>
          </cell>
          <cell r="I61">
            <v>0</v>
          </cell>
          <cell r="J61">
            <v>80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248</v>
          </cell>
          <cell r="E62">
            <v>0</v>
          </cell>
          <cell r="H62">
            <v>62</v>
          </cell>
          <cell r="I62">
            <v>0</v>
          </cell>
          <cell r="J62">
            <v>80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248</v>
          </cell>
          <cell r="E63">
            <v>0</v>
          </cell>
          <cell r="H63">
            <v>62</v>
          </cell>
          <cell r="I63">
            <v>0</v>
          </cell>
          <cell r="J63">
            <v>80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248</v>
          </cell>
          <cell r="E64">
            <v>0</v>
          </cell>
          <cell r="H64">
            <v>62</v>
          </cell>
          <cell r="I64">
            <v>0</v>
          </cell>
          <cell r="J64">
            <v>80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248</v>
          </cell>
          <cell r="E65">
            <v>0</v>
          </cell>
          <cell r="H65">
            <v>62</v>
          </cell>
          <cell r="I65">
            <v>0</v>
          </cell>
          <cell r="J65">
            <v>80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248</v>
          </cell>
          <cell r="E66">
            <v>0</v>
          </cell>
          <cell r="H66">
            <v>62</v>
          </cell>
          <cell r="I66">
            <v>0</v>
          </cell>
          <cell r="J66">
            <v>80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248</v>
          </cell>
          <cell r="E67">
            <v>0</v>
          </cell>
          <cell r="H67">
            <v>62</v>
          </cell>
          <cell r="I67">
            <v>0</v>
          </cell>
          <cell r="J67">
            <v>80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248</v>
          </cell>
          <cell r="E68">
            <v>0</v>
          </cell>
          <cell r="H68">
            <v>62</v>
          </cell>
          <cell r="I68">
            <v>0</v>
          </cell>
          <cell r="J68">
            <v>80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248</v>
          </cell>
          <cell r="E69">
            <v>0</v>
          </cell>
          <cell r="H69">
            <v>62</v>
          </cell>
          <cell r="I69">
            <v>0</v>
          </cell>
          <cell r="J69">
            <v>80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248</v>
          </cell>
          <cell r="E70">
            <v>0</v>
          </cell>
          <cell r="H70">
            <v>62</v>
          </cell>
          <cell r="I70">
            <v>0</v>
          </cell>
          <cell r="J70">
            <v>80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248</v>
          </cell>
          <cell r="E71">
            <v>0</v>
          </cell>
          <cell r="H71">
            <v>62</v>
          </cell>
          <cell r="I71">
            <v>0</v>
          </cell>
          <cell r="J71">
            <v>80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248</v>
          </cell>
          <cell r="E72">
            <v>0</v>
          </cell>
          <cell r="H72">
            <v>62</v>
          </cell>
          <cell r="I72">
            <v>0</v>
          </cell>
          <cell r="J72">
            <v>80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248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248</v>
          </cell>
          <cell r="E74">
            <v>0</v>
          </cell>
          <cell r="H74">
            <v>62</v>
          </cell>
          <cell r="I74">
            <v>0</v>
          </cell>
          <cell r="J74">
            <v>82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248</v>
          </cell>
          <cell r="E75">
            <v>0</v>
          </cell>
          <cell r="H75">
            <v>62</v>
          </cell>
          <cell r="I75">
            <v>0</v>
          </cell>
          <cell r="J75">
            <v>82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248</v>
          </cell>
          <cell r="E76">
            <v>0</v>
          </cell>
          <cell r="H76">
            <v>62</v>
          </cell>
          <cell r="I76">
            <v>0</v>
          </cell>
          <cell r="J76">
            <v>82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248</v>
          </cell>
          <cell r="E77">
            <v>0</v>
          </cell>
          <cell r="H77">
            <v>62</v>
          </cell>
          <cell r="I77">
            <v>0</v>
          </cell>
          <cell r="J77">
            <v>82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248</v>
          </cell>
          <cell r="E78">
            <v>0</v>
          </cell>
          <cell r="H78">
            <v>62</v>
          </cell>
          <cell r="I78">
            <v>0</v>
          </cell>
          <cell r="J78">
            <v>82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248</v>
          </cell>
          <cell r="E79">
            <v>0</v>
          </cell>
          <cell r="H79">
            <v>62</v>
          </cell>
          <cell r="I79">
            <v>0</v>
          </cell>
          <cell r="J79">
            <v>82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248</v>
          </cell>
          <cell r="E80">
            <v>0</v>
          </cell>
          <cell r="H80">
            <v>62</v>
          </cell>
          <cell r="I80">
            <v>0</v>
          </cell>
          <cell r="J80">
            <v>82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248</v>
          </cell>
          <cell r="E81">
            <v>0</v>
          </cell>
          <cell r="H81">
            <v>62</v>
          </cell>
          <cell r="I81">
            <v>0</v>
          </cell>
          <cell r="J81">
            <v>84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248</v>
          </cell>
          <cell r="E82">
            <v>0</v>
          </cell>
          <cell r="H82">
            <v>62</v>
          </cell>
          <cell r="I82">
            <v>0</v>
          </cell>
          <cell r="J82">
            <v>84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248</v>
          </cell>
          <cell r="E83">
            <v>0</v>
          </cell>
          <cell r="H83">
            <v>62</v>
          </cell>
          <cell r="I83">
            <v>0</v>
          </cell>
          <cell r="J83">
            <v>84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248</v>
          </cell>
          <cell r="E84">
            <v>0</v>
          </cell>
          <cell r="H84">
            <v>62</v>
          </cell>
          <cell r="I84">
            <v>0</v>
          </cell>
          <cell r="J84">
            <v>84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248</v>
          </cell>
          <cell r="E85">
            <v>0</v>
          </cell>
          <cell r="H85">
            <v>62</v>
          </cell>
          <cell r="I85">
            <v>0</v>
          </cell>
          <cell r="J85">
            <v>84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248</v>
          </cell>
          <cell r="E86">
            <v>0</v>
          </cell>
          <cell r="H86">
            <v>62</v>
          </cell>
          <cell r="I86">
            <v>0</v>
          </cell>
          <cell r="J86">
            <v>84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248</v>
          </cell>
          <cell r="E87">
            <v>0</v>
          </cell>
          <cell r="H87">
            <v>62</v>
          </cell>
          <cell r="I87">
            <v>0</v>
          </cell>
          <cell r="J87">
            <v>84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248</v>
          </cell>
          <cell r="E88">
            <v>0</v>
          </cell>
          <cell r="H88">
            <v>62</v>
          </cell>
          <cell r="I88">
            <v>0</v>
          </cell>
          <cell r="J88">
            <v>86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248</v>
          </cell>
          <cell r="E89">
            <v>0</v>
          </cell>
          <cell r="H89">
            <v>62</v>
          </cell>
          <cell r="I89">
            <v>0</v>
          </cell>
          <cell r="J89">
            <v>86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248</v>
          </cell>
          <cell r="E90">
            <v>0</v>
          </cell>
          <cell r="H90">
            <v>62</v>
          </cell>
          <cell r="I90">
            <v>0</v>
          </cell>
          <cell r="J90">
            <v>86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248</v>
          </cell>
          <cell r="E91">
            <v>0</v>
          </cell>
          <cell r="H91">
            <v>62</v>
          </cell>
          <cell r="I91">
            <v>0</v>
          </cell>
          <cell r="J91">
            <v>86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248</v>
          </cell>
          <cell r="E92">
            <v>0</v>
          </cell>
          <cell r="H92">
            <v>62</v>
          </cell>
          <cell r="I92">
            <v>0</v>
          </cell>
          <cell r="J92">
            <v>86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248</v>
          </cell>
          <cell r="E93">
            <v>0</v>
          </cell>
          <cell r="H93">
            <v>62</v>
          </cell>
          <cell r="I93">
            <v>0</v>
          </cell>
          <cell r="J93">
            <v>88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248</v>
          </cell>
          <cell r="E94">
            <v>0</v>
          </cell>
          <cell r="H94">
            <v>62</v>
          </cell>
          <cell r="I94">
            <v>0</v>
          </cell>
          <cell r="J94">
            <v>88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248</v>
          </cell>
          <cell r="E95">
            <v>0</v>
          </cell>
          <cell r="H95">
            <v>62</v>
          </cell>
          <cell r="I95">
            <v>0</v>
          </cell>
          <cell r="J95">
            <v>88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248</v>
          </cell>
          <cell r="E96">
            <v>0</v>
          </cell>
          <cell r="H96">
            <v>62</v>
          </cell>
          <cell r="I96">
            <v>0</v>
          </cell>
          <cell r="J96">
            <v>88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248</v>
          </cell>
          <cell r="E97">
            <v>0</v>
          </cell>
          <cell r="H97">
            <v>62</v>
          </cell>
          <cell r="I97">
            <v>0</v>
          </cell>
          <cell r="J97">
            <v>88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248</v>
          </cell>
          <cell r="E98">
            <v>0</v>
          </cell>
          <cell r="H98">
            <v>62</v>
          </cell>
          <cell r="I98">
            <v>0</v>
          </cell>
          <cell r="J98">
            <v>88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248</v>
          </cell>
          <cell r="E99">
            <v>0</v>
          </cell>
          <cell r="H99">
            <v>62</v>
          </cell>
          <cell r="I99">
            <v>0</v>
          </cell>
          <cell r="J99">
            <v>88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248</v>
          </cell>
          <cell r="E100">
            <v>0</v>
          </cell>
          <cell r="H100">
            <v>62</v>
          </cell>
          <cell r="I100">
            <v>0</v>
          </cell>
          <cell r="J100">
            <v>88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32.01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32.01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32.01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32.01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32.01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32.01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32.01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32.01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32.01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32.01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32.01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32.01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32.01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32.01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32.01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32.01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32.01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32.01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32.01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32.01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32.01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32.01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32.01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183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44666</v>
      </c>
      <c r="Z3" s="37">
        <f>S3</f>
        <v>44666</v>
      </c>
      <c r="AE3" s="36"/>
      <c r="AH3" s="38">
        <f>AV4</f>
        <v>44666</v>
      </c>
    </row>
    <row r="4" spans="1:48" ht="15.75" thickBot="1">
      <c r="A4" s="37">
        <f>frq!A1</f>
        <v>44666</v>
      </c>
      <c r="L4" s="37">
        <f>frq!A1</f>
        <v>44666</v>
      </c>
      <c r="P4" s="37">
        <f>frq!A1</f>
        <v>44666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4.5749999999999999E-2</v>
      </c>
      <c r="I6" s="54"/>
      <c r="J6" s="54">
        <f>G6+H6+I6</f>
        <v>0.12575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3.8249999999999999E-2</v>
      </c>
      <c r="I7" s="54"/>
      <c r="J7" s="54">
        <f t="shared" ref="J7:J70" si="3">G7+H7+I7</f>
        <v>0.11824999999999999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22.819999999999975</v>
      </c>
      <c r="C102" s="54">
        <f t="shared" si="14"/>
        <v>0</v>
      </c>
      <c r="D102" s="54">
        <f t="shared" si="14"/>
        <v>30.499999999999989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3.6090000000000058</v>
      </c>
      <c r="I102" s="54"/>
      <c r="J102" s="54">
        <f t="shared" si="14"/>
        <v>11.288999999999985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3.77</v>
      </c>
      <c r="N3" s="113">
        <v>-224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-294</v>
      </c>
      <c r="V3" s="116">
        <v>3.77</v>
      </c>
      <c r="W3">
        <v>-224</v>
      </c>
      <c r="X3">
        <v>0</v>
      </c>
      <c r="Y3">
        <v>0</v>
      </c>
      <c r="Z3">
        <v>3.77</v>
      </c>
      <c r="AA3">
        <v>-70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3.58</v>
      </c>
      <c r="N4" s="115">
        <v>-209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-279</v>
      </c>
      <c r="V4" s="116">
        <v>3.58</v>
      </c>
      <c r="W4">
        <v>-209</v>
      </c>
      <c r="X4">
        <v>0</v>
      </c>
      <c r="Y4">
        <v>0</v>
      </c>
      <c r="Z4">
        <v>3.58</v>
      </c>
      <c r="AA4">
        <v>-70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1.94</v>
      </c>
      <c r="N5" s="115">
        <v>-232</v>
      </c>
      <c r="O5" s="88">
        <v>-45</v>
      </c>
      <c r="P5" s="88">
        <v>-100</v>
      </c>
      <c r="Q5" s="88">
        <v>0</v>
      </c>
      <c r="R5" s="88">
        <v>0</v>
      </c>
      <c r="S5" s="116">
        <v>0</v>
      </c>
      <c r="U5" s="115">
        <v>-377</v>
      </c>
      <c r="V5" s="116">
        <v>1.94</v>
      </c>
      <c r="W5">
        <v>-232</v>
      </c>
      <c r="X5">
        <v>-45</v>
      </c>
      <c r="Y5">
        <v>0</v>
      </c>
      <c r="Z5">
        <v>1.94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1.84</v>
      </c>
      <c r="N6" s="115">
        <v>-256</v>
      </c>
      <c r="O6" s="88">
        <v>-60</v>
      </c>
      <c r="P6" s="88">
        <v>-100</v>
      </c>
      <c r="Q6" s="88">
        <v>0</v>
      </c>
      <c r="R6" s="88">
        <v>0</v>
      </c>
      <c r="S6" s="116">
        <v>0</v>
      </c>
      <c r="U6" s="115">
        <v>-416</v>
      </c>
      <c r="V6" s="116">
        <v>1.84</v>
      </c>
      <c r="W6">
        <v>-256</v>
      </c>
      <c r="X6">
        <v>-60</v>
      </c>
      <c r="Y6">
        <v>0</v>
      </c>
      <c r="Z6">
        <v>1.84</v>
      </c>
      <c r="AA6">
        <v>-100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1.45</v>
      </c>
      <c r="N7" s="115">
        <v>-158</v>
      </c>
      <c r="O7" s="88">
        <v>-50</v>
      </c>
      <c r="P7" s="88">
        <v>-80</v>
      </c>
      <c r="Q7" s="88">
        <v>0</v>
      </c>
      <c r="R7" s="88">
        <v>0</v>
      </c>
      <c r="S7" s="116">
        <v>0</v>
      </c>
      <c r="U7" s="115">
        <v>-288</v>
      </c>
      <c r="V7" s="116">
        <v>1.45</v>
      </c>
      <c r="W7">
        <v>-158</v>
      </c>
      <c r="X7">
        <v>-50</v>
      </c>
      <c r="Y7">
        <v>0</v>
      </c>
      <c r="Z7">
        <v>1.45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-182</v>
      </c>
      <c r="O8" s="88">
        <v>-60</v>
      </c>
      <c r="P8" s="88">
        <v>-80</v>
      </c>
      <c r="Q8" s="88">
        <v>0</v>
      </c>
      <c r="R8" s="88">
        <v>0</v>
      </c>
      <c r="S8" s="116">
        <v>0</v>
      </c>
      <c r="U8" s="115">
        <v>-322</v>
      </c>
      <c r="V8" s="116">
        <v>0</v>
      </c>
      <c r="W8">
        <v>-182</v>
      </c>
      <c r="X8">
        <v>-60</v>
      </c>
      <c r="Y8">
        <v>0</v>
      </c>
      <c r="Z8">
        <v>0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3.48</v>
      </c>
      <c r="N9" s="115">
        <v>-199</v>
      </c>
      <c r="O9" s="88">
        <v>-132</v>
      </c>
      <c r="P9" s="88">
        <v>-160</v>
      </c>
      <c r="Q9" s="88">
        <v>0</v>
      </c>
      <c r="R9" s="88">
        <v>0</v>
      </c>
      <c r="S9" s="116">
        <v>0</v>
      </c>
      <c r="U9" s="115">
        <v>-491</v>
      </c>
      <c r="V9" s="116">
        <v>3.48</v>
      </c>
      <c r="W9">
        <v>-199</v>
      </c>
      <c r="X9">
        <v>-132</v>
      </c>
      <c r="Y9">
        <v>0</v>
      </c>
      <c r="Z9">
        <v>3.48</v>
      </c>
      <c r="AA9">
        <v>-160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4.9400000000000004</v>
      </c>
      <c r="N10" s="115">
        <v>-255</v>
      </c>
      <c r="O10" s="88">
        <v>-120</v>
      </c>
      <c r="P10" s="88">
        <v>-100</v>
      </c>
      <c r="Q10" s="88">
        <v>0</v>
      </c>
      <c r="R10" s="88">
        <v>0</v>
      </c>
      <c r="S10" s="116">
        <v>0</v>
      </c>
      <c r="U10" s="115">
        <v>-475</v>
      </c>
      <c r="V10" s="116">
        <v>4.9400000000000004</v>
      </c>
      <c r="W10">
        <v>-255</v>
      </c>
      <c r="X10">
        <v>-120</v>
      </c>
      <c r="Y10">
        <v>0</v>
      </c>
      <c r="Z10">
        <v>4.9400000000000004</v>
      </c>
      <c r="AA10">
        <v>-100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-132</v>
      </c>
      <c r="O11" s="88">
        <v>-140</v>
      </c>
      <c r="P11" s="88">
        <v>-80</v>
      </c>
      <c r="Q11" s="88">
        <v>0</v>
      </c>
      <c r="R11" s="88">
        <v>0</v>
      </c>
      <c r="S11" s="116">
        <v>0</v>
      </c>
      <c r="U11" s="115">
        <v>-352</v>
      </c>
      <c r="V11" s="116">
        <v>0</v>
      </c>
      <c r="W11">
        <v>-132</v>
      </c>
      <c r="X11">
        <v>-140</v>
      </c>
      <c r="Y11">
        <v>0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3.68</v>
      </c>
      <c r="N12" s="115">
        <v>-114</v>
      </c>
      <c r="O12" s="88">
        <v>-68</v>
      </c>
      <c r="P12" s="88">
        <v>-70</v>
      </c>
      <c r="Q12" s="88">
        <v>0</v>
      </c>
      <c r="R12" s="88">
        <v>0</v>
      </c>
      <c r="S12" s="116">
        <v>0</v>
      </c>
      <c r="U12" s="115">
        <v>-252</v>
      </c>
      <c r="V12" s="116">
        <v>3.68</v>
      </c>
      <c r="W12">
        <v>-114</v>
      </c>
      <c r="X12">
        <v>-68</v>
      </c>
      <c r="Y12">
        <v>0</v>
      </c>
      <c r="Z12">
        <v>3.68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3.58</v>
      </c>
      <c r="N13" s="115">
        <v>-196</v>
      </c>
      <c r="O13" s="88">
        <v>-60</v>
      </c>
      <c r="P13" s="88">
        <v>-50</v>
      </c>
      <c r="Q13" s="88">
        <v>0</v>
      </c>
      <c r="R13" s="88">
        <v>0</v>
      </c>
      <c r="S13" s="116">
        <v>0</v>
      </c>
      <c r="U13" s="115">
        <v>-306</v>
      </c>
      <c r="V13" s="116">
        <v>3.58</v>
      </c>
      <c r="W13">
        <v>-196</v>
      </c>
      <c r="X13">
        <v>-60</v>
      </c>
      <c r="Y13">
        <v>0</v>
      </c>
      <c r="Z13">
        <v>3.58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-173</v>
      </c>
      <c r="O14" s="88">
        <v>-64</v>
      </c>
      <c r="P14" s="88">
        <v>-50</v>
      </c>
      <c r="Q14" s="88">
        <v>0</v>
      </c>
      <c r="R14" s="88">
        <v>0</v>
      </c>
      <c r="S14" s="116">
        <v>0</v>
      </c>
      <c r="U14" s="115">
        <v>-287</v>
      </c>
      <c r="V14" s="116">
        <v>0</v>
      </c>
      <c r="W14">
        <v>-173</v>
      </c>
      <c r="X14">
        <v>-64</v>
      </c>
      <c r="Y14">
        <v>0</v>
      </c>
      <c r="Z14">
        <v>0</v>
      </c>
      <c r="AA14">
        <v>-50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1.94</v>
      </c>
      <c r="M15" s="116">
        <v>3.48</v>
      </c>
      <c r="N15" s="115">
        <v>-60</v>
      </c>
      <c r="O15" s="88">
        <v>-44</v>
      </c>
      <c r="P15" s="88">
        <v>-120</v>
      </c>
      <c r="Q15" s="88">
        <v>0</v>
      </c>
      <c r="R15" s="88">
        <v>0</v>
      </c>
      <c r="S15" s="116">
        <v>0</v>
      </c>
      <c r="U15" s="115">
        <v>-224</v>
      </c>
      <c r="V15" s="116">
        <v>5.42</v>
      </c>
      <c r="W15">
        <v>-60</v>
      </c>
      <c r="X15">
        <v>-44</v>
      </c>
      <c r="Y15">
        <v>1.94</v>
      </c>
      <c r="Z15">
        <v>3.48</v>
      </c>
      <c r="AA15">
        <v>-120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1.94</v>
      </c>
      <c r="M16" s="116">
        <v>3</v>
      </c>
      <c r="N16" s="115">
        <v>0</v>
      </c>
      <c r="O16" s="88">
        <v>-80</v>
      </c>
      <c r="P16" s="88">
        <v>-50</v>
      </c>
      <c r="Q16" s="88">
        <v>0</v>
      </c>
      <c r="R16" s="88">
        <v>0</v>
      </c>
      <c r="S16" s="116">
        <v>0</v>
      </c>
      <c r="U16" s="115">
        <v>-130</v>
      </c>
      <c r="V16" s="116">
        <v>4.9400000000000004</v>
      </c>
      <c r="W16">
        <v>0</v>
      </c>
      <c r="X16">
        <v>-80</v>
      </c>
      <c r="Y16">
        <v>1.94</v>
      </c>
      <c r="Z16">
        <v>3</v>
      </c>
      <c r="AA16">
        <v>-50</v>
      </c>
    </row>
    <row r="17" spans="7:27">
      <c r="G17" t="s">
        <v>59</v>
      </c>
      <c r="H17" s="115">
        <v>9.67</v>
      </c>
      <c r="I17" s="88">
        <v>0</v>
      </c>
      <c r="J17" s="88">
        <v>0</v>
      </c>
      <c r="K17" s="88">
        <v>0</v>
      </c>
      <c r="L17" s="88">
        <v>1.94</v>
      </c>
      <c r="M17" s="116">
        <v>1.84</v>
      </c>
      <c r="N17" s="115">
        <v>0</v>
      </c>
      <c r="O17" s="88">
        <v>-50</v>
      </c>
      <c r="P17" s="88">
        <v>-50</v>
      </c>
      <c r="Q17" s="88">
        <v>0</v>
      </c>
      <c r="R17" s="88">
        <v>0</v>
      </c>
      <c r="S17" s="116">
        <v>0</v>
      </c>
      <c r="U17" s="115">
        <v>-100</v>
      </c>
      <c r="V17" s="116">
        <v>13.45</v>
      </c>
      <c r="W17">
        <v>9.67</v>
      </c>
      <c r="X17">
        <v>-50</v>
      </c>
      <c r="Y17">
        <v>1.94</v>
      </c>
      <c r="Z17">
        <v>1.84</v>
      </c>
      <c r="AA17">
        <v>-50</v>
      </c>
    </row>
    <row r="18" spans="7:27">
      <c r="G18" t="s">
        <v>60</v>
      </c>
      <c r="H18" s="115">
        <v>11.61</v>
      </c>
      <c r="I18" s="88">
        <v>0</v>
      </c>
      <c r="J18" s="88">
        <v>0</v>
      </c>
      <c r="K18" s="88">
        <v>0</v>
      </c>
      <c r="L18" s="88">
        <v>1.94</v>
      </c>
      <c r="M18" s="116">
        <v>1.74</v>
      </c>
      <c r="N18" s="115">
        <v>0</v>
      </c>
      <c r="O18" s="88">
        <v>-40</v>
      </c>
      <c r="P18" s="88">
        <v>-50</v>
      </c>
      <c r="Q18" s="88">
        <v>0</v>
      </c>
      <c r="R18" s="88">
        <v>0</v>
      </c>
      <c r="S18" s="116">
        <v>0</v>
      </c>
      <c r="U18" s="115">
        <v>-90</v>
      </c>
      <c r="V18" s="116">
        <v>15.29</v>
      </c>
      <c r="W18">
        <v>11.61</v>
      </c>
      <c r="X18">
        <v>-40</v>
      </c>
      <c r="Y18">
        <v>1.94</v>
      </c>
      <c r="Z18">
        <v>1.74</v>
      </c>
      <c r="AA18">
        <v>-50</v>
      </c>
    </row>
    <row r="19" spans="7:27">
      <c r="G19" t="s">
        <v>61</v>
      </c>
      <c r="H19" s="115">
        <v>39.69</v>
      </c>
      <c r="I19" s="88">
        <v>0</v>
      </c>
      <c r="J19" s="88">
        <v>0</v>
      </c>
      <c r="K19" s="88">
        <v>0</v>
      </c>
      <c r="L19" s="88">
        <v>0</v>
      </c>
      <c r="M19" s="116">
        <v>1.74</v>
      </c>
      <c r="N19" s="115">
        <v>0</v>
      </c>
      <c r="O19" s="88">
        <v>-45</v>
      </c>
      <c r="P19" s="88">
        <v>-120</v>
      </c>
      <c r="Q19" s="88">
        <v>0</v>
      </c>
      <c r="R19" s="88">
        <v>0</v>
      </c>
      <c r="S19" s="116">
        <v>0</v>
      </c>
      <c r="U19" s="115">
        <v>-165</v>
      </c>
      <c r="V19" s="116">
        <v>41.43</v>
      </c>
      <c r="W19">
        <v>39.69</v>
      </c>
      <c r="X19">
        <v>-45</v>
      </c>
      <c r="Y19">
        <v>0</v>
      </c>
      <c r="Z19">
        <v>1.74</v>
      </c>
      <c r="AA19">
        <v>-120</v>
      </c>
    </row>
    <row r="20" spans="7:27">
      <c r="G20" t="s">
        <v>62</v>
      </c>
      <c r="H20" s="115">
        <v>38.72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-48</v>
      </c>
      <c r="P20" s="88">
        <v>-60</v>
      </c>
      <c r="Q20" s="88">
        <v>0</v>
      </c>
      <c r="R20" s="88">
        <v>0</v>
      </c>
      <c r="S20" s="116">
        <v>0</v>
      </c>
      <c r="U20" s="115">
        <v>-108</v>
      </c>
      <c r="V20" s="116">
        <v>38.72</v>
      </c>
      <c r="W20">
        <v>38.72</v>
      </c>
      <c r="X20">
        <v>-48</v>
      </c>
      <c r="Y20">
        <v>0</v>
      </c>
      <c r="Z20">
        <v>0</v>
      </c>
      <c r="AA20">
        <v>-60</v>
      </c>
    </row>
    <row r="21" spans="7:27">
      <c r="G21" t="s">
        <v>63</v>
      </c>
      <c r="H21" s="115">
        <v>54.2</v>
      </c>
      <c r="I21" s="88">
        <v>0</v>
      </c>
      <c r="J21" s="88">
        <v>0</v>
      </c>
      <c r="K21" s="88">
        <v>0</v>
      </c>
      <c r="L21" s="88">
        <v>1.94</v>
      </c>
      <c r="M21" s="116">
        <v>1.55</v>
      </c>
      <c r="N21" s="115">
        <v>0</v>
      </c>
      <c r="O21" s="88">
        <v>-10</v>
      </c>
      <c r="P21" s="88">
        <v>-125</v>
      </c>
      <c r="Q21" s="88">
        <v>0</v>
      </c>
      <c r="R21" s="88">
        <v>0</v>
      </c>
      <c r="S21" s="116">
        <v>0</v>
      </c>
      <c r="U21" s="115">
        <v>-135</v>
      </c>
      <c r="V21" s="116">
        <v>57.69</v>
      </c>
      <c r="W21">
        <v>54.2</v>
      </c>
      <c r="X21">
        <v>-10</v>
      </c>
      <c r="Y21">
        <v>1.94</v>
      </c>
      <c r="Z21">
        <v>1.55</v>
      </c>
      <c r="AA21">
        <v>-125</v>
      </c>
    </row>
    <row r="22" spans="7:27">
      <c r="G22" t="s">
        <v>64</v>
      </c>
      <c r="H22" s="115">
        <v>52.26</v>
      </c>
      <c r="I22" s="88">
        <v>0</v>
      </c>
      <c r="J22" s="88">
        <v>0</v>
      </c>
      <c r="K22" s="88">
        <v>0</v>
      </c>
      <c r="L22" s="88">
        <v>1.94</v>
      </c>
      <c r="M22" s="116">
        <v>2.23</v>
      </c>
      <c r="N22" s="115">
        <v>0</v>
      </c>
      <c r="O22" s="88">
        <v>-10</v>
      </c>
      <c r="P22" s="88">
        <v>-50</v>
      </c>
      <c r="Q22" s="88">
        <v>0</v>
      </c>
      <c r="R22" s="88">
        <v>0</v>
      </c>
      <c r="S22" s="116">
        <v>0</v>
      </c>
      <c r="U22" s="115">
        <v>-60</v>
      </c>
      <c r="V22" s="116">
        <v>56.43</v>
      </c>
      <c r="W22">
        <v>52.26</v>
      </c>
      <c r="X22">
        <v>-10</v>
      </c>
      <c r="Y22">
        <v>1.94</v>
      </c>
      <c r="Z22">
        <v>2.23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1.93</v>
      </c>
      <c r="M23" s="116">
        <v>1.65</v>
      </c>
      <c r="N23" s="115">
        <v>0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-50</v>
      </c>
      <c r="V23" s="116">
        <v>3.58</v>
      </c>
      <c r="W23">
        <v>0</v>
      </c>
      <c r="X23">
        <v>0</v>
      </c>
      <c r="Y23">
        <v>1.93</v>
      </c>
      <c r="Z23">
        <v>1.65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2.9</v>
      </c>
      <c r="M24" s="116">
        <v>2.23</v>
      </c>
      <c r="N24" s="115">
        <v>0</v>
      </c>
      <c r="O24" s="88">
        <v>0</v>
      </c>
      <c r="P24" s="88">
        <v>-50</v>
      </c>
      <c r="Q24" s="88">
        <v>0</v>
      </c>
      <c r="R24" s="88">
        <v>0</v>
      </c>
      <c r="S24" s="116">
        <v>0</v>
      </c>
      <c r="U24" s="115">
        <v>-50</v>
      </c>
      <c r="V24" s="116">
        <v>5.13</v>
      </c>
      <c r="W24">
        <v>0</v>
      </c>
      <c r="X24">
        <v>0</v>
      </c>
      <c r="Y24">
        <v>2.9</v>
      </c>
      <c r="Z24">
        <v>2.23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0.87</v>
      </c>
      <c r="N25" s="115">
        <v>-21</v>
      </c>
      <c r="O25" s="88">
        <v>0</v>
      </c>
      <c r="P25" s="88">
        <v>-50</v>
      </c>
      <c r="Q25" s="88">
        <v>0</v>
      </c>
      <c r="R25" s="88">
        <v>0</v>
      </c>
      <c r="S25" s="116">
        <v>0</v>
      </c>
      <c r="U25" s="115">
        <v>-71</v>
      </c>
      <c r="V25" s="116">
        <v>0.87</v>
      </c>
      <c r="W25">
        <v>-21</v>
      </c>
      <c r="X25">
        <v>0</v>
      </c>
      <c r="Y25">
        <v>0</v>
      </c>
      <c r="Z25">
        <v>0.87</v>
      </c>
      <c r="AA25">
        <v>-50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-21</v>
      </c>
      <c r="O26" s="88">
        <v>-45</v>
      </c>
      <c r="P26" s="88">
        <v>-70</v>
      </c>
      <c r="Q26" s="88">
        <v>0</v>
      </c>
      <c r="R26" s="88">
        <v>0</v>
      </c>
      <c r="S26" s="116">
        <v>0</v>
      </c>
      <c r="U26" s="115">
        <v>-136</v>
      </c>
      <c r="V26" s="116">
        <v>0</v>
      </c>
      <c r="W26">
        <v>-21</v>
      </c>
      <c r="X26">
        <v>-45</v>
      </c>
      <c r="Y26">
        <v>0</v>
      </c>
      <c r="Z26">
        <v>0</v>
      </c>
      <c r="AA26">
        <v>-70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-19</v>
      </c>
      <c r="O27" s="88">
        <v>0</v>
      </c>
      <c r="P27" s="88">
        <v>-125</v>
      </c>
      <c r="Q27" s="88">
        <v>0</v>
      </c>
      <c r="R27" s="88">
        <v>0</v>
      </c>
      <c r="S27" s="116">
        <v>0</v>
      </c>
      <c r="U27" s="115">
        <v>-144</v>
      </c>
      <c r="V27" s="116">
        <v>0</v>
      </c>
      <c r="W27">
        <v>-19</v>
      </c>
      <c r="X27">
        <v>0</v>
      </c>
      <c r="Y27">
        <v>0</v>
      </c>
      <c r="Z27">
        <v>0</v>
      </c>
      <c r="AA27">
        <v>-125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-21</v>
      </c>
      <c r="O28" s="88">
        <v>0</v>
      </c>
      <c r="P28" s="88">
        <v>-60</v>
      </c>
      <c r="Q28" s="88">
        <v>0</v>
      </c>
      <c r="R28" s="88">
        <v>0</v>
      </c>
      <c r="S28" s="116">
        <v>0</v>
      </c>
      <c r="U28" s="115">
        <v>-81</v>
      </c>
      <c r="V28" s="116">
        <v>0</v>
      </c>
      <c r="W28">
        <v>-21</v>
      </c>
      <c r="X28">
        <v>0</v>
      </c>
      <c r="Y28">
        <v>0</v>
      </c>
      <c r="Z28">
        <v>0</v>
      </c>
      <c r="AA28">
        <v>-60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-21</v>
      </c>
      <c r="O29" s="88">
        <v>0</v>
      </c>
      <c r="P29" s="88">
        <v>-50</v>
      </c>
      <c r="Q29" s="88">
        <v>0</v>
      </c>
      <c r="R29" s="88">
        <v>0</v>
      </c>
      <c r="S29" s="116">
        <v>0</v>
      </c>
      <c r="U29" s="115">
        <v>-71</v>
      </c>
      <c r="V29" s="116">
        <v>0</v>
      </c>
      <c r="W29">
        <v>-21</v>
      </c>
      <c r="X29">
        <v>0</v>
      </c>
      <c r="Y29">
        <v>0</v>
      </c>
      <c r="Z29">
        <v>0</v>
      </c>
      <c r="AA29">
        <v>-50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-21</v>
      </c>
      <c r="O30" s="88">
        <v>0</v>
      </c>
      <c r="P30" s="88">
        <v>-50</v>
      </c>
      <c r="Q30" s="88">
        <v>0</v>
      </c>
      <c r="R30" s="88">
        <v>0</v>
      </c>
      <c r="S30" s="116">
        <v>0</v>
      </c>
      <c r="U30" s="115">
        <v>-71</v>
      </c>
      <c r="V30" s="116">
        <v>0</v>
      </c>
      <c r="W30">
        <v>-21</v>
      </c>
      <c r="X30">
        <v>0</v>
      </c>
      <c r="Y30">
        <v>0</v>
      </c>
      <c r="Z30">
        <v>0</v>
      </c>
      <c r="AA30">
        <v>-50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-15</v>
      </c>
      <c r="O31" s="88">
        <v>-22</v>
      </c>
      <c r="P31" s="88">
        <v>-145</v>
      </c>
      <c r="Q31" s="88">
        <v>0</v>
      </c>
      <c r="R31" s="88">
        <v>0</v>
      </c>
      <c r="S31" s="116">
        <v>0</v>
      </c>
      <c r="U31" s="115">
        <v>-182</v>
      </c>
      <c r="V31" s="116">
        <v>0</v>
      </c>
      <c r="W31">
        <v>-15</v>
      </c>
      <c r="X31">
        <v>-22</v>
      </c>
      <c r="Y31">
        <v>0</v>
      </c>
      <c r="Z31">
        <v>0</v>
      </c>
      <c r="AA31">
        <v>-145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</v>
      </c>
      <c r="O32" s="88">
        <v>0</v>
      </c>
      <c r="P32" s="88">
        <v>-70</v>
      </c>
      <c r="Q32" s="88">
        <v>0</v>
      </c>
      <c r="R32" s="88">
        <v>-5</v>
      </c>
      <c r="S32" s="116">
        <v>0</v>
      </c>
      <c r="U32" s="115">
        <v>-89</v>
      </c>
      <c r="V32" s="116">
        <v>0</v>
      </c>
      <c r="W32">
        <v>-14</v>
      </c>
      <c r="X32">
        <v>0</v>
      </c>
      <c r="Y32">
        <v>-5</v>
      </c>
      <c r="Z32">
        <v>0</v>
      </c>
      <c r="AA32">
        <v>-70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-20</v>
      </c>
      <c r="P33" s="88">
        <v>-145</v>
      </c>
      <c r="Q33" s="88">
        <v>0</v>
      </c>
      <c r="R33" s="88">
        <v>-2.5</v>
      </c>
      <c r="S33" s="116">
        <v>0</v>
      </c>
      <c r="U33" s="115">
        <v>-167.5</v>
      </c>
      <c r="V33" s="116">
        <v>0</v>
      </c>
      <c r="W33">
        <v>0</v>
      </c>
      <c r="X33">
        <v>-20</v>
      </c>
      <c r="Y33">
        <v>-2.5</v>
      </c>
      <c r="Z33">
        <v>0</v>
      </c>
      <c r="AA33">
        <v>-145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-25</v>
      </c>
      <c r="P34" s="88">
        <v>-100</v>
      </c>
      <c r="Q34" s="88">
        <v>0</v>
      </c>
      <c r="R34" s="88">
        <v>0</v>
      </c>
      <c r="S34" s="116">
        <v>0</v>
      </c>
      <c r="U34" s="115">
        <v>-125</v>
      </c>
      <c r="V34" s="116">
        <v>0</v>
      </c>
      <c r="W34">
        <v>0</v>
      </c>
      <c r="X34">
        <v>-25</v>
      </c>
      <c r="Y34">
        <v>0</v>
      </c>
      <c r="Z34">
        <v>0</v>
      </c>
      <c r="AA34">
        <v>-100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-11</v>
      </c>
      <c r="O35" s="88">
        <v>-20</v>
      </c>
      <c r="P35" s="88">
        <v>-155</v>
      </c>
      <c r="Q35" s="88">
        <v>0</v>
      </c>
      <c r="R35" s="88">
        <v>0</v>
      </c>
      <c r="S35" s="116">
        <v>0</v>
      </c>
      <c r="U35" s="115">
        <v>-186</v>
      </c>
      <c r="V35" s="116">
        <v>0</v>
      </c>
      <c r="W35">
        <v>-11</v>
      </c>
      <c r="X35">
        <v>-20</v>
      </c>
      <c r="Y35">
        <v>0</v>
      </c>
      <c r="Z35">
        <v>0</v>
      </c>
      <c r="AA35">
        <v>-155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-12</v>
      </c>
      <c r="O36" s="88">
        <v>-20</v>
      </c>
      <c r="P36" s="88">
        <v>-100</v>
      </c>
      <c r="Q36" s="88">
        <v>0</v>
      </c>
      <c r="R36" s="88">
        <v>0</v>
      </c>
      <c r="S36" s="116">
        <v>0</v>
      </c>
      <c r="U36" s="115">
        <v>-132</v>
      </c>
      <c r="V36" s="116">
        <v>0</v>
      </c>
      <c r="W36">
        <v>-12</v>
      </c>
      <c r="X36">
        <v>-20</v>
      </c>
      <c r="Y36">
        <v>0</v>
      </c>
      <c r="Z36">
        <v>0</v>
      </c>
      <c r="AA36">
        <v>-100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-73</v>
      </c>
      <c r="O37" s="88">
        <v>-55</v>
      </c>
      <c r="P37" s="88">
        <v>-10</v>
      </c>
      <c r="Q37" s="88">
        <v>0</v>
      </c>
      <c r="R37" s="88">
        <v>-1.5</v>
      </c>
      <c r="S37" s="116">
        <v>0</v>
      </c>
      <c r="U37" s="115">
        <v>-139.5</v>
      </c>
      <c r="V37" s="116">
        <v>0</v>
      </c>
      <c r="W37">
        <v>-73</v>
      </c>
      <c r="X37">
        <v>-55</v>
      </c>
      <c r="Y37">
        <v>-1.5</v>
      </c>
      <c r="Z37">
        <v>0</v>
      </c>
      <c r="AA37">
        <v>-10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-48</v>
      </c>
      <c r="O38" s="88">
        <v>-20</v>
      </c>
      <c r="P38" s="88">
        <v>-10</v>
      </c>
      <c r="Q38" s="88">
        <v>0</v>
      </c>
      <c r="R38" s="88">
        <v>-6</v>
      </c>
      <c r="S38" s="116">
        <v>0</v>
      </c>
      <c r="U38" s="115">
        <v>-84</v>
      </c>
      <c r="V38" s="116">
        <v>0</v>
      </c>
      <c r="W38">
        <v>-48</v>
      </c>
      <c r="X38">
        <v>-20</v>
      </c>
      <c r="Y38">
        <v>-6</v>
      </c>
      <c r="Z38">
        <v>0</v>
      </c>
      <c r="AA38">
        <v>-10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-51</v>
      </c>
      <c r="O39" s="88">
        <v>-25</v>
      </c>
      <c r="P39" s="88">
        <v>0</v>
      </c>
      <c r="Q39" s="88">
        <v>0</v>
      </c>
      <c r="R39" s="88">
        <v>0</v>
      </c>
      <c r="S39" s="116">
        <v>0</v>
      </c>
      <c r="U39" s="115">
        <v>-76</v>
      </c>
      <c r="V39" s="116">
        <v>0</v>
      </c>
      <c r="W39">
        <v>-51</v>
      </c>
      <c r="X39">
        <v>-25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-24.27</v>
      </c>
      <c r="O40" s="88">
        <v>-30</v>
      </c>
      <c r="P40" s="88">
        <v>0</v>
      </c>
      <c r="Q40" s="88">
        <v>0</v>
      </c>
      <c r="R40" s="88">
        <v>0</v>
      </c>
      <c r="S40" s="116">
        <v>0</v>
      </c>
      <c r="U40" s="115">
        <v>-54.27</v>
      </c>
      <c r="V40" s="116">
        <v>0</v>
      </c>
      <c r="W40">
        <v>-24.27</v>
      </c>
      <c r="X40">
        <v>-30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-29</v>
      </c>
      <c r="O41" s="88">
        <v>-20</v>
      </c>
      <c r="P41" s="88">
        <v>-35</v>
      </c>
      <c r="Q41" s="88">
        <v>0</v>
      </c>
      <c r="R41" s="88">
        <v>-5</v>
      </c>
      <c r="S41" s="116">
        <v>0</v>
      </c>
      <c r="U41" s="115">
        <v>-89</v>
      </c>
      <c r="V41" s="116">
        <v>0</v>
      </c>
      <c r="W41">
        <v>-29</v>
      </c>
      <c r="X41">
        <v>-20</v>
      </c>
      <c r="Y41">
        <v>-5</v>
      </c>
      <c r="Z41">
        <v>0</v>
      </c>
      <c r="AA41">
        <v>-35</v>
      </c>
    </row>
    <row r="42" spans="7:27">
      <c r="G42" t="s">
        <v>84</v>
      </c>
      <c r="H42" s="115">
        <v>0</v>
      </c>
      <c r="I42" s="88">
        <v>0</v>
      </c>
      <c r="J42" s="88">
        <v>29.04</v>
      </c>
      <c r="K42" s="88">
        <v>0</v>
      </c>
      <c r="L42" s="88">
        <v>0</v>
      </c>
      <c r="M42" s="116">
        <v>0</v>
      </c>
      <c r="N42" s="115">
        <v>-18</v>
      </c>
      <c r="O42" s="88">
        <v>-25</v>
      </c>
      <c r="P42" s="88">
        <v>0</v>
      </c>
      <c r="Q42" s="88">
        <v>0</v>
      </c>
      <c r="R42" s="88">
        <v>-5</v>
      </c>
      <c r="S42" s="116">
        <v>0</v>
      </c>
      <c r="U42" s="115">
        <v>-48</v>
      </c>
      <c r="V42" s="116">
        <v>29.04</v>
      </c>
      <c r="W42">
        <v>-18</v>
      </c>
      <c r="X42">
        <v>-25</v>
      </c>
      <c r="Y42">
        <v>-5</v>
      </c>
      <c r="Z42">
        <v>0</v>
      </c>
      <c r="AA42">
        <v>29.04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-70</v>
      </c>
      <c r="O43" s="88">
        <v>-68</v>
      </c>
      <c r="P43" s="88">
        <v>0</v>
      </c>
      <c r="Q43" s="88">
        <v>0</v>
      </c>
      <c r="R43" s="88">
        <v>-1.5</v>
      </c>
      <c r="S43" s="116">
        <v>0</v>
      </c>
      <c r="U43" s="115">
        <v>-139.5</v>
      </c>
      <c r="V43" s="116">
        <v>0</v>
      </c>
      <c r="W43">
        <v>-70</v>
      </c>
      <c r="X43">
        <v>-68</v>
      </c>
      <c r="Y43">
        <v>-1.5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29.04</v>
      </c>
      <c r="K44" s="88">
        <v>0</v>
      </c>
      <c r="L44" s="88">
        <v>0</v>
      </c>
      <c r="M44" s="116">
        <v>0</v>
      </c>
      <c r="N44" s="115">
        <v>-31</v>
      </c>
      <c r="O44" s="88">
        <v>-38</v>
      </c>
      <c r="P44" s="88">
        <v>0</v>
      </c>
      <c r="Q44" s="88">
        <v>0</v>
      </c>
      <c r="R44" s="88">
        <v>-5</v>
      </c>
      <c r="S44" s="116">
        <v>0</v>
      </c>
      <c r="U44" s="115">
        <v>-74</v>
      </c>
      <c r="V44" s="116">
        <v>29.04</v>
      </c>
      <c r="W44">
        <v>-31</v>
      </c>
      <c r="X44">
        <v>-38</v>
      </c>
      <c r="Y44">
        <v>-5</v>
      </c>
      <c r="Z44">
        <v>0</v>
      </c>
      <c r="AA44">
        <v>29.04</v>
      </c>
    </row>
    <row r="45" spans="7:27">
      <c r="G45" t="s">
        <v>87</v>
      </c>
      <c r="H45" s="115">
        <v>28.07</v>
      </c>
      <c r="I45" s="88">
        <v>0</v>
      </c>
      <c r="J45" s="88">
        <v>58.07</v>
      </c>
      <c r="K45" s="88">
        <v>0</v>
      </c>
      <c r="L45" s="88">
        <v>0</v>
      </c>
      <c r="M45" s="116">
        <v>0</v>
      </c>
      <c r="N45" s="115">
        <v>0</v>
      </c>
      <c r="O45" s="88">
        <v>-30</v>
      </c>
      <c r="P45" s="88">
        <v>0</v>
      </c>
      <c r="Q45" s="88">
        <v>0</v>
      </c>
      <c r="R45" s="88">
        <v>-5</v>
      </c>
      <c r="S45" s="116">
        <v>0</v>
      </c>
      <c r="U45" s="115">
        <v>-35</v>
      </c>
      <c r="V45" s="116">
        <v>86.14</v>
      </c>
      <c r="W45">
        <v>28.07</v>
      </c>
      <c r="X45">
        <v>-30</v>
      </c>
      <c r="Y45">
        <v>-5</v>
      </c>
      <c r="Z45">
        <v>0</v>
      </c>
      <c r="AA45">
        <v>58.07</v>
      </c>
    </row>
    <row r="46" spans="7:27">
      <c r="G46" t="s">
        <v>88</v>
      </c>
      <c r="H46" s="115">
        <v>23.22</v>
      </c>
      <c r="I46" s="88">
        <v>0</v>
      </c>
      <c r="J46" s="88">
        <v>48.39</v>
      </c>
      <c r="K46" s="88">
        <v>0</v>
      </c>
      <c r="L46" s="88">
        <v>0</v>
      </c>
      <c r="M46" s="116">
        <v>0</v>
      </c>
      <c r="N46" s="115">
        <v>0</v>
      </c>
      <c r="O46" s="88">
        <v>-30</v>
      </c>
      <c r="P46" s="88">
        <v>0</v>
      </c>
      <c r="Q46" s="88">
        <v>0</v>
      </c>
      <c r="R46" s="88">
        <v>-5</v>
      </c>
      <c r="S46" s="116">
        <v>0</v>
      </c>
      <c r="U46" s="115">
        <v>-35</v>
      </c>
      <c r="V46" s="116">
        <v>71.61</v>
      </c>
      <c r="W46">
        <v>23.22</v>
      </c>
      <c r="X46">
        <v>-30</v>
      </c>
      <c r="Y46">
        <v>-5</v>
      </c>
      <c r="Z46">
        <v>0</v>
      </c>
      <c r="AA46">
        <v>48.39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-100</v>
      </c>
      <c r="Q47" s="88">
        <v>0</v>
      </c>
      <c r="R47" s="88">
        <v>-5</v>
      </c>
      <c r="S47" s="116">
        <v>0</v>
      </c>
      <c r="U47" s="115">
        <v>-130</v>
      </c>
      <c r="V47" s="116">
        <v>0</v>
      </c>
      <c r="W47">
        <v>0</v>
      </c>
      <c r="X47">
        <v>-25</v>
      </c>
      <c r="Y47">
        <v>-5</v>
      </c>
      <c r="Z47">
        <v>0</v>
      </c>
      <c r="AA47">
        <v>-100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-39</v>
      </c>
      <c r="O48" s="88">
        <v>-15</v>
      </c>
      <c r="P48" s="88">
        <v>-20</v>
      </c>
      <c r="Q48" s="88">
        <v>0</v>
      </c>
      <c r="R48" s="88">
        <v>-5</v>
      </c>
      <c r="S48" s="116">
        <v>0</v>
      </c>
      <c r="U48" s="115">
        <v>-79</v>
      </c>
      <c r="V48" s="116">
        <v>0</v>
      </c>
      <c r="W48">
        <v>-39</v>
      </c>
      <c r="X48">
        <v>-15</v>
      </c>
      <c r="Y48">
        <v>-5</v>
      </c>
      <c r="Z48">
        <v>0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-122</v>
      </c>
      <c r="O49" s="88">
        <v>-55</v>
      </c>
      <c r="P49" s="88">
        <v>-15</v>
      </c>
      <c r="Q49" s="88">
        <v>0</v>
      </c>
      <c r="R49" s="88">
        <v>-1.1000000000000001</v>
      </c>
      <c r="S49" s="116">
        <v>0</v>
      </c>
      <c r="U49" s="115">
        <v>-193.1</v>
      </c>
      <c r="V49" s="116">
        <v>0</v>
      </c>
      <c r="W49">
        <v>-122</v>
      </c>
      <c r="X49">
        <v>-55</v>
      </c>
      <c r="Y49">
        <v>-1.1000000000000001</v>
      </c>
      <c r="Z49">
        <v>0</v>
      </c>
      <c r="AA49">
        <v>-15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-182</v>
      </c>
      <c r="O50" s="88">
        <v>-25</v>
      </c>
      <c r="P50" s="88">
        <v>-25</v>
      </c>
      <c r="Q50" s="88">
        <v>0</v>
      </c>
      <c r="R50" s="88">
        <v>-5.5</v>
      </c>
      <c r="S50" s="116">
        <v>0</v>
      </c>
      <c r="U50" s="115">
        <v>-237.5</v>
      </c>
      <c r="V50" s="116">
        <v>0</v>
      </c>
      <c r="W50">
        <v>-182</v>
      </c>
      <c r="X50">
        <v>-25</v>
      </c>
      <c r="Y50">
        <v>-5.5</v>
      </c>
      <c r="Z50">
        <v>0</v>
      </c>
      <c r="AA50">
        <v>-25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-208</v>
      </c>
      <c r="O51" s="88">
        <v>-15</v>
      </c>
      <c r="P51" s="88">
        <v>-80</v>
      </c>
      <c r="Q51" s="88">
        <v>0</v>
      </c>
      <c r="R51" s="88">
        <v>-2.8</v>
      </c>
      <c r="S51" s="116">
        <v>0</v>
      </c>
      <c r="U51" s="115">
        <v>-305.8</v>
      </c>
      <c r="V51" s="116">
        <v>0</v>
      </c>
      <c r="W51">
        <v>-208</v>
      </c>
      <c r="X51">
        <v>-15</v>
      </c>
      <c r="Y51">
        <v>-2.8</v>
      </c>
      <c r="Z51">
        <v>0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-177</v>
      </c>
      <c r="O52" s="88">
        <v>-20</v>
      </c>
      <c r="P52" s="88">
        <v>-10</v>
      </c>
      <c r="Q52" s="88">
        <v>0</v>
      </c>
      <c r="R52" s="88">
        <v>-2.6</v>
      </c>
      <c r="S52" s="116">
        <v>0</v>
      </c>
      <c r="U52" s="115">
        <v>-209.6</v>
      </c>
      <c r="V52" s="116">
        <v>0</v>
      </c>
      <c r="W52">
        <v>-177</v>
      </c>
      <c r="X52">
        <v>-20</v>
      </c>
      <c r="Y52">
        <v>-2.6</v>
      </c>
      <c r="Z52">
        <v>0</v>
      </c>
      <c r="AA52">
        <v>-10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-22</v>
      </c>
      <c r="O53" s="88">
        <v>-20</v>
      </c>
      <c r="P53" s="88">
        <v>-10</v>
      </c>
      <c r="Q53" s="88">
        <v>0</v>
      </c>
      <c r="R53" s="88">
        <v>-2.6</v>
      </c>
      <c r="S53" s="116">
        <v>0</v>
      </c>
      <c r="U53" s="115">
        <v>-54.6</v>
      </c>
      <c r="V53" s="116">
        <v>0</v>
      </c>
      <c r="W53">
        <v>-22</v>
      </c>
      <c r="X53">
        <v>-20</v>
      </c>
      <c r="Y53">
        <v>-2.6</v>
      </c>
      <c r="Z53">
        <v>0</v>
      </c>
      <c r="AA53">
        <v>-10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-32</v>
      </c>
      <c r="O54" s="88">
        <v>-20</v>
      </c>
      <c r="P54" s="88">
        <v>-10</v>
      </c>
      <c r="Q54" s="88">
        <v>0</v>
      </c>
      <c r="R54" s="88">
        <v>0</v>
      </c>
      <c r="S54" s="116">
        <v>0</v>
      </c>
      <c r="U54" s="115">
        <v>-62</v>
      </c>
      <c r="V54" s="116">
        <v>0</v>
      </c>
      <c r="W54">
        <v>-32</v>
      </c>
      <c r="X54">
        <v>-20</v>
      </c>
      <c r="Y54">
        <v>0</v>
      </c>
      <c r="Z54">
        <v>0</v>
      </c>
      <c r="AA54">
        <v>-10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-9</v>
      </c>
      <c r="O55" s="88">
        <v>-85</v>
      </c>
      <c r="P55" s="88">
        <v>-86</v>
      </c>
      <c r="Q55" s="88">
        <v>0</v>
      </c>
      <c r="R55" s="88">
        <v>0</v>
      </c>
      <c r="S55" s="116">
        <v>0</v>
      </c>
      <c r="U55" s="115">
        <v>-180</v>
      </c>
      <c r="V55" s="116">
        <v>0</v>
      </c>
      <c r="W55">
        <v>-9</v>
      </c>
      <c r="X55">
        <v>-85</v>
      </c>
      <c r="Y55">
        <v>0</v>
      </c>
      <c r="Z55">
        <v>0</v>
      </c>
      <c r="AA55">
        <v>-86</v>
      </c>
    </row>
    <row r="56" spans="7:27">
      <c r="G56" t="s">
        <v>98</v>
      </c>
      <c r="H56" s="115">
        <v>5.81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-75</v>
      </c>
      <c r="P56" s="88">
        <v>-72</v>
      </c>
      <c r="Q56" s="88">
        <v>0</v>
      </c>
      <c r="R56" s="88">
        <v>-4.8</v>
      </c>
      <c r="S56" s="116">
        <v>0</v>
      </c>
      <c r="U56" s="115">
        <v>-151.80000000000001</v>
      </c>
      <c r="V56" s="116">
        <v>5.81</v>
      </c>
      <c r="W56">
        <v>5.81</v>
      </c>
      <c r="X56">
        <v>-75</v>
      </c>
      <c r="Y56">
        <v>-4.8</v>
      </c>
      <c r="Z56">
        <v>0</v>
      </c>
      <c r="AA56">
        <v>-72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-75</v>
      </c>
      <c r="P57" s="88">
        <v>-15</v>
      </c>
      <c r="Q57" s="88">
        <v>0</v>
      </c>
      <c r="R57" s="88">
        <v>0</v>
      </c>
      <c r="S57" s="116">
        <v>0</v>
      </c>
      <c r="U57" s="115">
        <v>-90</v>
      </c>
      <c r="V57" s="116">
        <v>0</v>
      </c>
      <c r="W57">
        <v>0</v>
      </c>
      <c r="X57">
        <v>-75</v>
      </c>
      <c r="Y57">
        <v>0</v>
      </c>
      <c r="Z57">
        <v>0</v>
      </c>
      <c r="AA57">
        <v>-15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-55</v>
      </c>
      <c r="P58" s="88">
        <v>-13</v>
      </c>
      <c r="Q58" s="88">
        <v>0</v>
      </c>
      <c r="R58" s="88">
        <v>0</v>
      </c>
      <c r="S58" s="116">
        <v>0</v>
      </c>
      <c r="U58" s="115">
        <v>-68</v>
      </c>
      <c r="V58" s="116">
        <v>0</v>
      </c>
      <c r="W58">
        <v>0</v>
      </c>
      <c r="X58">
        <v>-55</v>
      </c>
      <c r="Y58">
        <v>0</v>
      </c>
      <c r="Z58">
        <v>0</v>
      </c>
      <c r="AA58">
        <v>-13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-19</v>
      </c>
      <c r="O59" s="88">
        <v>-30</v>
      </c>
      <c r="P59" s="88">
        <v>-72</v>
      </c>
      <c r="Q59" s="88">
        <v>0</v>
      </c>
      <c r="R59" s="88">
        <v>0</v>
      </c>
      <c r="S59" s="116">
        <v>0</v>
      </c>
      <c r="U59" s="115">
        <v>-121</v>
      </c>
      <c r="V59" s="116">
        <v>0</v>
      </c>
      <c r="W59">
        <v>-19</v>
      </c>
      <c r="X59">
        <v>-30</v>
      </c>
      <c r="Y59">
        <v>0</v>
      </c>
      <c r="Z59">
        <v>0</v>
      </c>
      <c r="AA59">
        <v>-72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-11</v>
      </c>
      <c r="O60" s="88">
        <v>0</v>
      </c>
      <c r="P60" s="88">
        <v>0</v>
      </c>
      <c r="Q60" s="88">
        <v>0</v>
      </c>
      <c r="R60" s="88">
        <v>-3</v>
      </c>
      <c r="S60" s="116">
        <v>0</v>
      </c>
      <c r="U60" s="115">
        <v>-14</v>
      </c>
      <c r="V60" s="116">
        <v>0</v>
      </c>
      <c r="W60">
        <v>-11</v>
      </c>
      <c r="X60">
        <v>0</v>
      </c>
      <c r="Y60">
        <v>-3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-45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-45</v>
      </c>
      <c r="V61" s="116">
        <v>0</v>
      </c>
      <c r="W61">
        <v>-45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-7</v>
      </c>
      <c r="O62" s="88">
        <v>0</v>
      </c>
      <c r="P62" s="88">
        <v>-10</v>
      </c>
      <c r="Q62" s="88">
        <v>0</v>
      </c>
      <c r="R62" s="88">
        <v>-4.0999999999999996</v>
      </c>
      <c r="S62" s="116">
        <v>0</v>
      </c>
      <c r="U62" s="115">
        <v>-21.1</v>
      </c>
      <c r="V62" s="116">
        <v>0</v>
      </c>
      <c r="W62">
        <v>-7</v>
      </c>
      <c r="X62">
        <v>0</v>
      </c>
      <c r="Y62">
        <v>-4.0999999999999996</v>
      </c>
      <c r="Z62">
        <v>0</v>
      </c>
      <c r="AA62">
        <v>-10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-12</v>
      </c>
      <c r="O63" s="88">
        <v>-35</v>
      </c>
      <c r="P63" s="88">
        <v>-100</v>
      </c>
      <c r="Q63" s="88">
        <v>0</v>
      </c>
      <c r="R63" s="88">
        <v>-1.4</v>
      </c>
      <c r="S63" s="116">
        <v>0</v>
      </c>
      <c r="U63" s="115">
        <v>-148.4</v>
      </c>
      <c r="V63" s="116">
        <v>0</v>
      </c>
      <c r="W63">
        <v>-12</v>
      </c>
      <c r="X63">
        <v>-35</v>
      </c>
      <c r="Y63">
        <v>-1.4</v>
      </c>
      <c r="Z63">
        <v>0</v>
      </c>
      <c r="AA63">
        <v>-100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-12</v>
      </c>
      <c r="O64" s="88">
        <v>0</v>
      </c>
      <c r="P64" s="88">
        <v>-40</v>
      </c>
      <c r="Q64" s="88">
        <v>0</v>
      </c>
      <c r="R64" s="88">
        <v>-1.1000000000000001</v>
      </c>
      <c r="S64" s="116">
        <v>0</v>
      </c>
      <c r="U64" s="115">
        <v>-53.1</v>
      </c>
      <c r="V64" s="116">
        <v>0</v>
      </c>
      <c r="W64">
        <v>-12</v>
      </c>
      <c r="X64">
        <v>0</v>
      </c>
      <c r="Y64">
        <v>-1.1000000000000001</v>
      </c>
      <c r="Z64">
        <v>0</v>
      </c>
      <c r="AA64">
        <v>-40</v>
      </c>
    </row>
    <row r="65" spans="7:27">
      <c r="G65" t="s">
        <v>107</v>
      </c>
      <c r="H65" s="115">
        <v>5.55</v>
      </c>
      <c r="I65" s="88">
        <v>9.68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-100</v>
      </c>
      <c r="Q65" s="88">
        <v>0</v>
      </c>
      <c r="R65" s="88">
        <v>-1.3</v>
      </c>
      <c r="S65" s="116">
        <v>0</v>
      </c>
      <c r="U65" s="115">
        <v>-101.3</v>
      </c>
      <c r="V65" s="116">
        <v>15.23</v>
      </c>
      <c r="W65">
        <v>5.55</v>
      </c>
      <c r="X65">
        <v>9.68</v>
      </c>
      <c r="Y65">
        <v>-1.3</v>
      </c>
      <c r="Z65">
        <v>0</v>
      </c>
      <c r="AA65">
        <v>-100</v>
      </c>
    </row>
    <row r="66" spans="7:27">
      <c r="G66" t="s">
        <v>108</v>
      </c>
      <c r="H66" s="115">
        <v>0</v>
      </c>
      <c r="I66" s="88">
        <v>9.68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-30</v>
      </c>
      <c r="Q66" s="88">
        <v>0</v>
      </c>
      <c r="R66" s="88">
        <v>-3.8</v>
      </c>
      <c r="S66" s="116">
        <v>0</v>
      </c>
      <c r="U66" s="115">
        <v>-33.799999999999997</v>
      </c>
      <c r="V66" s="116">
        <v>9.68</v>
      </c>
      <c r="W66">
        <v>0</v>
      </c>
      <c r="X66">
        <v>9.68</v>
      </c>
      <c r="Y66">
        <v>-3.8</v>
      </c>
      <c r="Z66">
        <v>0</v>
      </c>
      <c r="AA66">
        <v>-30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-90</v>
      </c>
      <c r="Q67" s="88">
        <v>0</v>
      </c>
      <c r="R67" s="88">
        <v>-0.7</v>
      </c>
      <c r="S67" s="116">
        <v>0</v>
      </c>
      <c r="U67" s="115">
        <v>-90.7</v>
      </c>
      <c r="V67" s="116">
        <v>0</v>
      </c>
      <c r="W67">
        <v>0</v>
      </c>
      <c r="X67">
        <v>0</v>
      </c>
      <c r="Y67">
        <v>-0.7</v>
      </c>
      <c r="Z67">
        <v>0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-60</v>
      </c>
      <c r="O68" s="88">
        <v>0</v>
      </c>
      <c r="P68" s="88">
        <v>-30</v>
      </c>
      <c r="Q68" s="88">
        <v>0</v>
      </c>
      <c r="R68" s="88">
        <v>-4.3</v>
      </c>
      <c r="S68" s="116">
        <v>0</v>
      </c>
      <c r="U68" s="115">
        <v>-94.3</v>
      </c>
      <c r="V68" s="116">
        <v>0</v>
      </c>
      <c r="W68">
        <v>-60</v>
      </c>
      <c r="X68">
        <v>0</v>
      </c>
      <c r="Y68">
        <v>-4.3</v>
      </c>
      <c r="Z68">
        <v>0</v>
      </c>
      <c r="AA68">
        <v>-30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-170</v>
      </c>
      <c r="O69" s="88">
        <v>0</v>
      </c>
      <c r="P69" s="88">
        <v>-50</v>
      </c>
      <c r="Q69" s="88">
        <v>0</v>
      </c>
      <c r="R69" s="88">
        <v>-1.9</v>
      </c>
      <c r="S69" s="116">
        <v>0</v>
      </c>
      <c r="U69" s="115">
        <v>-221.9</v>
      </c>
      <c r="V69" s="116">
        <v>0</v>
      </c>
      <c r="W69">
        <v>-170</v>
      </c>
      <c r="X69">
        <v>0</v>
      </c>
      <c r="Y69">
        <v>-1.9</v>
      </c>
      <c r="Z69">
        <v>0</v>
      </c>
      <c r="AA69">
        <v>-50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-150</v>
      </c>
      <c r="O70" s="88">
        <v>-38</v>
      </c>
      <c r="P70" s="88">
        <v>-50</v>
      </c>
      <c r="Q70" s="88">
        <v>0</v>
      </c>
      <c r="R70" s="88">
        <v>-1.5</v>
      </c>
      <c r="S70" s="116">
        <v>0</v>
      </c>
      <c r="U70" s="115">
        <v>-239.5</v>
      </c>
      <c r="V70" s="116">
        <v>0</v>
      </c>
      <c r="W70">
        <v>-150</v>
      </c>
      <c r="X70">
        <v>-38</v>
      </c>
      <c r="Y70">
        <v>-1.5</v>
      </c>
      <c r="Z70">
        <v>0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-120</v>
      </c>
      <c r="O71" s="88">
        <v>0</v>
      </c>
      <c r="P71" s="88">
        <v>-115</v>
      </c>
      <c r="Q71" s="88">
        <v>0</v>
      </c>
      <c r="R71" s="88">
        <v>-0.8</v>
      </c>
      <c r="S71" s="116">
        <v>0</v>
      </c>
      <c r="U71" s="115">
        <v>-235.8</v>
      </c>
      <c r="V71" s="116">
        <v>0</v>
      </c>
      <c r="W71">
        <v>-120</v>
      </c>
      <c r="X71">
        <v>0</v>
      </c>
      <c r="Y71">
        <v>-0.8</v>
      </c>
      <c r="Z71">
        <v>0</v>
      </c>
      <c r="AA71">
        <v>-115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-140</v>
      </c>
      <c r="O72" s="88">
        <v>-8</v>
      </c>
      <c r="P72" s="88">
        <v>-50</v>
      </c>
      <c r="Q72" s="88">
        <v>0</v>
      </c>
      <c r="R72" s="88">
        <v>-1</v>
      </c>
      <c r="S72" s="116">
        <v>0</v>
      </c>
      <c r="U72" s="115">
        <v>-199</v>
      </c>
      <c r="V72" s="116">
        <v>0</v>
      </c>
      <c r="W72">
        <v>-140</v>
      </c>
      <c r="X72">
        <v>-8</v>
      </c>
      <c r="Y72">
        <v>-1</v>
      </c>
      <c r="Z72">
        <v>0</v>
      </c>
      <c r="AA72">
        <v>-50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-130</v>
      </c>
      <c r="O73" s="88">
        <v>-46</v>
      </c>
      <c r="P73" s="88">
        <v>-55</v>
      </c>
      <c r="Q73" s="88">
        <v>0</v>
      </c>
      <c r="R73" s="88">
        <v>-0.6</v>
      </c>
      <c r="S73" s="116">
        <v>0</v>
      </c>
      <c r="U73" s="115">
        <v>-231.6</v>
      </c>
      <c r="V73" s="116">
        <v>0</v>
      </c>
      <c r="W73">
        <v>-130</v>
      </c>
      <c r="X73">
        <v>-46</v>
      </c>
      <c r="Y73">
        <v>-0.6</v>
      </c>
      <c r="Z73">
        <v>0</v>
      </c>
      <c r="AA73">
        <v>-55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-150</v>
      </c>
      <c r="O74" s="88">
        <v>-38</v>
      </c>
      <c r="P74" s="88">
        <v>-35</v>
      </c>
      <c r="Q74" s="88">
        <v>0</v>
      </c>
      <c r="R74" s="88">
        <v>-4.5</v>
      </c>
      <c r="S74" s="116">
        <v>0</v>
      </c>
      <c r="U74" s="115">
        <v>-227.5</v>
      </c>
      <c r="V74" s="116">
        <v>0</v>
      </c>
      <c r="W74">
        <v>-150</v>
      </c>
      <c r="X74">
        <v>-38</v>
      </c>
      <c r="Y74">
        <v>-4.5</v>
      </c>
      <c r="Z74">
        <v>0</v>
      </c>
      <c r="AA74">
        <v>-35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2.71</v>
      </c>
      <c r="N75" s="115">
        <v>-119.49</v>
      </c>
      <c r="O75" s="88">
        <v>-65</v>
      </c>
      <c r="P75" s="88">
        <v>-100</v>
      </c>
      <c r="Q75" s="88">
        <v>0</v>
      </c>
      <c r="R75" s="88">
        <v>-2</v>
      </c>
      <c r="S75" s="116">
        <v>0</v>
      </c>
      <c r="U75" s="115">
        <v>-286.49</v>
      </c>
      <c r="V75" s="116">
        <v>2.71</v>
      </c>
      <c r="W75">
        <v>-119.49</v>
      </c>
      <c r="X75">
        <v>-65</v>
      </c>
      <c r="Y75">
        <v>-2</v>
      </c>
      <c r="Z75">
        <v>2.71</v>
      </c>
      <c r="AA75">
        <v>-100</v>
      </c>
    </row>
    <row r="76" spans="7:27">
      <c r="G76" t="s">
        <v>118</v>
      </c>
      <c r="H76" s="115">
        <v>0</v>
      </c>
      <c r="I76" s="88">
        <v>9.68</v>
      </c>
      <c r="J76" s="88">
        <v>0</v>
      </c>
      <c r="K76" s="88">
        <v>0</v>
      </c>
      <c r="L76" s="88">
        <v>0</v>
      </c>
      <c r="M76" s="116">
        <v>5.13</v>
      </c>
      <c r="N76" s="115">
        <v>-150</v>
      </c>
      <c r="O76" s="88">
        <v>0</v>
      </c>
      <c r="P76" s="88">
        <v>-45</v>
      </c>
      <c r="Q76" s="88">
        <v>0</v>
      </c>
      <c r="R76" s="88">
        <v>-2</v>
      </c>
      <c r="S76" s="116">
        <v>0</v>
      </c>
      <c r="U76" s="115">
        <v>-197</v>
      </c>
      <c r="V76" s="116">
        <v>14.81</v>
      </c>
      <c r="W76">
        <v>-150</v>
      </c>
      <c r="X76">
        <v>9.68</v>
      </c>
      <c r="Y76">
        <v>-2</v>
      </c>
      <c r="Z76">
        <v>5.13</v>
      </c>
      <c r="AA76">
        <v>-45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1.74</v>
      </c>
      <c r="N77" s="115">
        <v>-202</v>
      </c>
      <c r="O77" s="88">
        <v>-35</v>
      </c>
      <c r="P77" s="88">
        <v>-50</v>
      </c>
      <c r="Q77" s="88">
        <v>0</v>
      </c>
      <c r="R77" s="88">
        <v>-2.5</v>
      </c>
      <c r="S77" s="116">
        <v>0</v>
      </c>
      <c r="U77" s="115">
        <v>-289.5</v>
      </c>
      <c r="V77" s="116">
        <v>1.74</v>
      </c>
      <c r="W77">
        <v>-202</v>
      </c>
      <c r="X77">
        <v>-35</v>
      </c>
      <c r="Y77">
        <v>-2.5</v>
      </c>
      <c r="Z77">
        <v>1.74</v>
      </c>
      <c r="AA77">
        <v>-50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4.26</v>
      </c>
      <c r="N78" s="115">
        <v>-162</v>
      </c>
      <c r="O78" s="88">
        <v>-60</v>
      </c>
      <c r="P78" s="88">
        <v>-50</v>
      </c>
      <c r="Q78" s="88">
        <v>0</v>
      </c>
      <c r="R78" s="88">
        <v>-1.5</v>
      </c>
      <c r="S78" s="116">
        <v>0</v>
      </c>
      <c r="U78" s="115">
        <v>-273.5</v>
      </c>
      <c r="V78" s="116">
        <v>4.26</v>
      </c>
      <c r="W78">
        <v>-162</v>
      </c>
      <c r="X78">
        <v>-60</v>
      </c>
      <c r="Y78">
        <v>-1.5</v>
      </c>
      <c r="Z78">
        <v>4.26</v>
      </c>
      <c r="AA78">
        <v>-50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1.45</v>
      </c>
      <c r="N79" s="115">
        <v>-183</v>
      </c>
      <c r="O79" s="88">
        <v>-90</v>
      </c>
      <c r="P79" s="88">
        <v>-50</v>
      </c>
      <c r="Q79" s="88">
        <v>0</v>
      </c>
      <c r="R79" s="88">
        <v>-0.8</v>
      </c>
      <c r="S79" s="116">
        <v>0</v>
      </c>
      <c r="U79" s="115">
        <v>-323.8</v>
      </c>
      <c r="V79" s="116">
        <v>1.45</v>
      </c>
      <c r="W79">
        <v>-183</v>
      </c>
      <c r="X79">
        <v>-90</v>
      </c>
      <c r="Y79">
        <v>-0.8</v>
      </c>
      <c r="Z79">
        <v>1.45</v>
      </c>
      <c r="AA79">
        <v>-50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-160</v>
      </c>
      <c r="O80" s="88">
        <v>-62</v>
      </c>
      <c r="P80" s="88">
        <v>-50</v>
      </c>
      <c r="Q80" s="88">
        <v>0</v>
      </c>
      <c r="R80" s="88">
        <v>-3.6</v>
      </c>
      <c r="S80" s="116">
        <v>0</v>
      </c>
      <c r="U80" s="115">
        <v>-275.60000000000002</v>
      </c>
      <c r="V80" s="116">
        <v>0</v>
      </c>
      <c r="W80">
        <v>-160</v>
      </c>
      <c r="X80">
        <v>-62</v>
      </c>
      <c r="Y80">
        <v>-3.6</v>
      </c>
      <c r="Z80">
        <v>0</v>
      </c>
      <c r="AA80">
        <v>-50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-150</v>
      </c>
      <c r="O81" s="88">
        <v>-55</v>
      </c>
      <c r="P81" s="88">
        <v>-50</v>
      </c>
      <c r="Q81" s="88">
        <v>0</v>
      </c>
      <c r="R81" s="88">
        <v>-0.6</v>
      </c>
      <c r="S81" s="116">
        <v>0</v>
      </c>
      <c r="U81" s="115">
        <v>-255.6</v>
      </c>
      <c r="V81" s="116">
        <v>0</v>
      </c>
      <c r="W81">
        <v>-150</v>
      </c>
      <c r="X81">
        <v>-55</v>
      </c>
      <c r="Y81">
        <v>-0.6</v>
      </c>
      <c r="Z81">
        <v>0</v>
      </c>
      <c r="AA81">
        <v>-50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-200</v>
      </c>
      <c r="O82" s="88">
        <v>-105</v>
      </c>
      <c r="P82" s="88">
        <v>-110</v>
      </c>
      <c r="Q82" s="88">
        <v>0</v>
      </c>
      <c r="R82" s="88">
        <v>-1</v>
      </c>
      <c r="S82" s="116">
        <v>0</v>
      </c>
      <c r="U82" s="115">
        <v>-416</v>
      </c>
      <c r="V82" s="116">
        <v>0</v>
      </c>
      <c r="W82">
        <v>-200</v>
      </c>
      <c r="X82">
        <v>-105</v>
      </c>
      <c r="Y82">
        <v>-1</v>
      </c>
      <c r="Z82">
        <v>0</v>
      </c>
      <c r="AA82">
        <v>-110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5.13</v>
      </c>
      <c r="N83" s="115">
        <v>-191</v>
      </c>
      <c r="O83" s="88">
        <v>-100</v>
      </c>
      <c r="P83" s="88">
        <v>-90</v>
      </c>
      <c r="Q83" s="88">
        <v>0</v>
      </c>
      <c r="R83" s="88">
        <v>-1</v>
      </c>
      <c r="S83" s="116">
        <v>0</v>
      </c>
      <c r="U83" s="115">
        <v>-382</v>
      </c>
      <c r="V83" s="116">
        <v>5.13</v>
      </c>
      <c r="W83">
        <v>-191</v>
      </c>
      <c r="X83">
        <v>-100</v>
      </c>
      <c r="Y83">
        <v>-1</v>
      </c>
      <c r="Z83">
        <v>5.13</v>
      </c>
      <c r="AA83">
        <v>-90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4.6500000000000004</v>
      </c>
      <c r="N84" s="115">
        <v>-123</v>
      </c>
      <c r="O84" s="88">
        <v>-115</v>
      </c>
      <c r="P84" s="88">
        <v>-50</v>
      </c>
      <c r="Q84" s="88">
        <v>0</v>
      </c>
      <c r="R84" s="88">
        <v>-0.3</v>
      </c>
      <c r="S84" s="116">
        <v>0</v>
      </c>
      <c r="U84" s="115">
        <v>-288.3</v>
      </c>
      <c r="V84" s="116">
        <v>4.6500000000000004</v>
      </c>
      <c r="W84">
        <v>-123</v>
      </c>
      <c r="X84">
        <v>-115</v>
      </c>
      <c r="Y84">
        <v>-0.3</v>
      </c>
      <c r="Z84">
        <v>4.6500000000000004</v>
      </c>
      <c r="AA84">
        <v>-50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5.52</v>
      </c>
      <c r="N85" s="115">
        <v>-131</v>
      </c>
      <c r="O85" s="88">
        <v>-130</v>
      </c>
      <c r="P85" s="88">
        <v>-85</v>
      </c>
      <c r="Q85" s="88">
        <v>0</v>
      </c>
      <c r="R85" s="88">
        <v>-0.3</v>
      </c>
      <c r="S85" s="116">
        <v>0</v>
      </c>
      <c r="U85" s="115">
        <v>-346.3</v>
      </c>
      <c r="V85" s="116">
        <v>5.52</v>
      </c>
      <c r="W85">
        <v>-131</v>
      </c>
      <c r="X85">
        <v>-130</v>
      </c>
      <c r="Y85">
        <v>-0.3</v>
      </c>
      <c r="Z85">
        <v>5.52</v>
      </c>
      <c r="AA85">
        <v>-85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-146</v>
      </c>
      <c r="O86" s="88">
        <v>-150</v>
      </c>
      <c r="P86" s="88">
        <v>-45</v>
      </c>
      <c r="Q86" s="88">
        <v>0</v>
      </c>
      <c r="R86" s="88">
        <v>-2.2000000000000002</v>
      </c>
      <c r="S86" s="116">
        <v>0</v>
      </c>
      <c r="U86" s="115">
        <v>-343.2</v>
      </c>
      <c r="V86" s="116">
        <v>0</v>
      </c>
      <c r="W86">
        <v>-146</v>
      </c>
      <c r="X86">
        <v>-150</v>
      </c>
      <c r="Y86">
        <v>-2.2000000000000002</v>
      </c>
      <c r="Z86">
        <v>0</v>
      </c>
      <c r="AA86">
        <v>-45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-132</v>
      </c>
      <c r="O87" s="88">
        <v>-110</v>
      </c>
      <c r="P87" s="88">
        <v>-60</v>
      </c>
      <c r="Q87" s="88">
        <v>0</v>
      </c>
      <c r="R87" s="88">
        <v>-1</v>
      </c>
      <c r="S87" s="116">
        <v>0</v>
      </c>
      <c r="U87" s="115">
        <v>-303</v>
      </c>
      <c r="V87" s="116">
        <v>0</v>
      </c>
      <c r="W87">
        <v>-132</v>
      </c>
      <c r="X87">
        <v>-110</v>
      </c>
      <c r="Y87">
        <v>-1</v>
      </c>
      <c r="Z87">
        <v>0</v>
      </c>
      <c r="AA87">
        <v>-60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-100</v>
      </c>
      <c r="O88" s="88">
        <v>-105</v>
      </c>
      <c r="P88" s="88">
        <v>-55</v>
      </c>
      <c r="Q88" s="88">
        <v>0</v>
      </c>
      <c r="R88" s="88">
        <v>-1</v>
      </c>
      <c r="S88" s="116">
        <v>0</v>
      </c>
      <c r="U88" s="115">
        <v>-261</v>
      </c>
      <c r="V88" s="116">
        <v>0</v>
      </c>
      <c r="W88">
        <v>-100</v>
      </c>
      <c r="X88">
        <v>-105</v>
      </c>
      <c r="Y88">
        <v>-1</v>
      </c>
      <c r="Z88">
        <v>0</v>
      </c>
      <c r="AA88">
        <v>-55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-37</v>
      </c>
      <c r="O89" s="88">
        <v>-75</v>
      </c>
      <c r="P89" s="88">
        <v>-110</v>
      </c>
      <c r="Q89" s="88">
        <v>0</v>
      </c>
      <c r="R89" s="88">
        <v>-1</v>
      </c>
      <c r="S89" s="116">
        <v>0</v>
      </c>
      <c r="U89" s="115">
        <v>-223</v>
      </c>
      <c r="V89" s="116">
        <v>0</v>
      </c>
      <c r="W89">
        <v>-37</v>
      </c>
      <c r="X89">
        <v>-75</v>
      </c>
      <c r="Y89">
        <v>-1</v>
      </c>
      <c r="Z89">
        <v>0</v>
      </c>
      <c r="AA89">
        <v>-110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-9</v>
      </c>
      <c r="O90" s="88">
        <v>-65</v>
      </c>
      <c r="P90" s="88">
        <v>-50</v>
      </c>
      <c r="Q90" s="88">
        <v>0</v>
      </c>
      <c r="R90" s="88">
        <v>-1</v>
      </c>
      <c r="S90" s="116">
        <v>0</v>
      </c>
      <c r="U90" s="115">
        <v>-125</v>
      </c>
      <c r="V90" s="116">
        <v>0</v>
      </c>
      <c r="W90">
        <v>-9</v>
      </c>
      <c r="X90">
        <v>-65</v>
      </c>
      <c r="Y90">
        <v>-1</v>
      </c>
      <c r="Z90">
        <v>0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-284</v>
      </c>
      <c r="O91" s="88">
        <v>-105</v>
      </c>
      <c r="P91" s="88">
        <v>-75</v>
      </c>
      <c r="Q91" s="88">
        <v>0</v>
      </c>
      <c r="R91" s="88">
        <v>-1</v>
      </c>
      <c r="S91" s="116">
        <v>0</v>
      </c>
      <c r="U91" s="115">
        <v>-465</v>
      </c>
      <c r="V91" s="116">
        <v>0</v>
      </c>
      <c r="W91">
        <v>-284</v>
      </c>
      <c r="X91">
        <v>-105</v>
      </c>
      <c r="Y91">
        <v>-1</v>
      </c>
      <c r="Z91">
        <v>0</v>
      </c>
      <c r="AA91">
        <v>-75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0.48</v>
      </c>
      <c r="N92" s="115">
        <v>-206</v>
      </c>
      <c r="O92" s="88">
        <v>-95</v>
      </c>
      <c r="P92" s="88">
        <v>-125</v>
      </c>
      <c r="Q92" s="88">
        <v>0</v>
      </c>
      <c r="R92" s="88">
        <v>0</v>
      </c>
      <c r="S92" s="116">
        <v>0</v>
      </c>
      <c r="U92" s="115">
        <v>-426</v>
      </c>
      <c r="V92" s="116">
        <v>0.48</v>
      </c>
      <c r="W92">
        <v>-206</v>
      </c>
      <c r="X92">
        <v>-95</v>
      </c>
      <c r="Y92">
        <v>0</v>
      </c>
      <c r="Z92">
        <v>0.48</v>
      </c>
      <c r="AA92">
        <v>-125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-188</v>
      </c>
      <c r="O93" s="88">
        <v>-120</v>
      </c>
      <c r="P93" s="88">
        <v>-60</v>
      </c>
      <c r="Q93" s="88">
        <v>0</v>
      </c>
      <c r="R93" s="88">
        <v>0</v>
      </c>
      <c r="S93" s="116">
        <v>0</v>
      </c>
      <c r="U93" s="115">
        <v>-368</v>
      </c>
      <c r="V93" s="116">
        <v>0</v>
      </c>
      <c r="W93">
        <v>-188</v>
      </c>
      <c r="X93">
        <v>-120</v>
      </c>
      <c r="Y93">
        <v>0</v>
      </c>
      <c r="Z93">
        <v>0</v>
      </c>
      <c r="AA93">
        <v>-60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-123</v>
      </c>
      <c r="O94" s="88">
        <v>-50</v>
      </c>
      <c r="P94" s="88">
        <v>-60</v>
      </c>
      <c r="Q94" s="88">
        <v>0</v>
      </c>
      <c r="R94" s="88">
        <v>0</v>
      </c>
      <c r="S94" s="116">
        <v>0</v>
      </c>
      <c r="U94" s="115">
        <v>-233</v>
      </c>
      <c r="V94" s="116">
        <v>0</v>
      </c>
      <c r="W94">
        <v>-123</v>
      </c>
      <c r="X94">
        <v>-50</v>
      </c>
      <c r="Y94">
        <v>0</v>
      </c>
      <c r="Z94">
        <v>0</v>
      </c>
      <c r="AA94">
        <v>-60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-43</v>
      </c>
      <c r="O95" s="88">
        <v>0</v>
      </c>
      <c r="P95" s="88">
        <v>-130</v>
      </c>
      <c r="Q95" s="88">
        <v>0</v>
      </c>
      <c r="R95" s="88">
        <v>0</v>
      </c>
      <c r="S95" s="116">
        <v>0</v>
      </c>
      <c r="U95" s="115">
        <v>-173</v>
      </c>
      <c r="V95" s="116">
        <v>0</v>
      </c>
      <c r="W95">
        <v>-43</v>
      </c>
      <c r="X95">
        <v>0</v>
      </c>
      <c r="Y95">
        <v>0</v>
      </c>
      <c r="Z95">
        <v>0</v>
      </c>
      <c r="AA95">
        <v>-130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-52</v>
      </c>
      <c r="O96" s="88">
        <v>-30</v>
      </c>
      <c r="P96" s="88">
        <v>-60</v>
      </c>
      <c r="Q96" s="88">
        <v>0</v>
      </c>
      <c r="R96" s="88">
        <v>0</v>
      </c>
      <c r="S96" s="116">
        <v>0</v>
      </c>
      <c r="U96" s="115">
        <v>-142</v>
      </c>
      <c r="V96" s="116">
        <v>0</v>
      </c>
      <c r="W96">
        <v>-52</v>
      </c>
      <c r="X96">
        <v>-30</v>
      </c>
      <c r="Y96">
        <v>0</v>
      </c>
      <c r="Z96">
        <v>0</v>
      </c>
      <c r="AA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-42</v>
      </c>
      <c r="O97" s="88">
        <v>0</v>
      </c>
      <c r="P97" s="88">
        <v>-60</v>
      </c>
      <c r="Q97" s="88">
        <v>0</v>
      </c>
      <c r="R97" s="88">
        <v>-1</v>
      </c>
      <c r="S97" s="116">
        <v>0</v>
      </c>
      <c r="U97" s="115">
        <v>-103</v>
      </c>
      <c r="V97" s="116">
        <v>0</v>
      </c>
      <c r="W97">
        <v>-42</v>
      </c>
      <c r="X97">
        <v>0</v>
      </c>
      <c r="Y97">
        <v>-1</v>
      </c>
      <c r="Z97">
        <v>0</v>
      </c>
      <c r="AA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-56</v>
      </c>
      <c r="O98" s="88">
        <v>-30</v>
      </c>
      <c r="P98" s="88">
        <v>-60</v>
      </c>
      <c r="Q98" s="88">
        <v>0</v>
      </c>
      <c r="R98" s="88">
        <v>0</v>
      </c>
      <c r="S98" s="116">
        <v>0</v>
      </c>
      <c r="U98" s="115">
        <v>-146</v>
      </c>
      <c r="V98" s="116">
        <v>0</v>
      </c>
      <c r="W98">
        <v>-56</v>
      </c>
      <c r="X98">
        <v>-30</v>
      </c>
      <c r="Y98">
        <v>0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6.7199999999999982E-2</v>
      </c>
      <c r="I99" s="111">
        <f t="shared" ref="I99:BQ99" si="1">SUM(I3:I98)/4000</f>
        <v>7.26E-3</v>
      </c>
      <c r="J99" s="111">
        <f t="shared" si="1"/>
        <v>4.1135000000000005E-2</v>
      </c>
      <c r="K99" s="111">
        <f t="shared" si="1"/>
        <v>0</v>
      </c>
      <c r="L99" s="111">
        <f t="shared" si="1"/>
        <v>4.1174999999999996E-3</v>
      </c>
      <c r="M99" s="111">
        <f t="shared" si="1"/>
        <v>1.9914999999999999E-2</v>
      </c>
      <c r="N99" s="110">
        <f t="shared" si="1"/>
        <v>-1.97919</v>
      </c>
      <c r="O99" s="111">
        <f t="shared" si="1"/>
        <v>-1.01275</v>
      </c>
      <c r="P99" s="111">
        <f t="shared" si="1"/>
        <v>-1.4682500000000001</v>
      </c>
      <c r="Q99" s="111">
        <f t="shared" si="1"/>
        <v>0</v>
      </c>
      <c r="R99" s="111">
        <f t="shared" si="1"/>
        <v>-3.1174999999999991E-2</v>
      </c>
      <c r="S99" s="112">
        <f t="shared" si="1"/>
        <v>0</v>
      </c>
      <c r="U99" s="110">
        <f t="shared" si="1"/>
        <v>-4.4913650000000001</v>
      </c>
      <c r="V99" s="112">
        <f t="shared" si="1"/>
        <v>0.13962749999999999</v>
      </c>
      <c r="W99">
        <f t="shared" si="1"/>
        <v>-1.9119899999999999</v>
      </c>
      <c r="X99">
        <f t="shared" si="1"/>
        <v>-1.0054900000000002</v>
      </c>
      <c r="Y99">
        <f t="shared" si="1"/>
        <v>-2.7057499999999995E-2</v>
      </c>
      <c r="Z99">
        <f t="shared" si="1"/>
        <v>1.9914999999999999E-2</v>
      </c>
      <c r="AA99">
        <f t="shared" si="1"/>
        <v>-1.4271149999999999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19.350000000000001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19.350000000000001</v>
      </c>
      <c r="W3">
        <v>19.350000000000001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18.64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18.64</v>
      </c>
      <c r="W4">
        <v>18.64</v>
      </c>
    </row>
    <row r="5" spans="1:23">
      <c r="B5" t="s">
        <v>423</v>
      </c>
      <c r="G5" t="s">
        <v>47</v>
      </c>
      <c r="H5" s="115">
        <v>0</v>
      </c>
      <c r="I5" s="88">
        <v>17.079999999999998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17.079999999999998</v>
      </c>
      <c r="W5">
        <v>17.079999999999998</v>
      </c>
    </row>
    <row r="6" spans="1:23">
      <c r="B6" t="s">
        <v>423</v>
      </c>
      <c r="G6" t="s">
        <v>48</v>
      </c>
      <c r="H6" s="115">
        <v>0</v>
      </c>
      <c r="I6" s="88">
        <v>15.28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15.28</v>
      </c>
      <c r="W6">
        <v>15.28</v>
      </c>
    </row>
    <row r="7" spans="1:23">
      <c r="G7" t="s">
        <v>49</v>
      </c>
      <c r="H7" s="115">
        <v>0</v>
      </c>
      <c r="I7" s="88">
        <v>6.18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6.18</v>
      </c>
      <c r="W7">
        <v>6.18</v>
      </c>
    </row>
    <row r="8" spans="1:23">
      <c r="G8" t="s">
        <v>50</v>
      </c>
      <c r="H8" s="115">
        <v>0</v>
      </c>
      <c r="I8" s="88">
        <v>1.8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1.8</v>
      </c>
      <c r="W8">
        <v>1.8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4.84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4.84</v>
      </c>
      <c r="W66">
        <v>4.84</v>
      </c>
    </row>
    <row r="67" spans="7:23">
      <c r="G67" t="s">
        <v>109</v>
      </c>
      <c r="H67" s="115">
        <v>0</v>
      </c>
      <c r="I67" s="88">
        <v>4.92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4.92</v>
      </c>
      <c r="W67">
        <v>4.92</v>
      </c>
    </row>
    <row r="68" spans="7:23">
      <c r="G68" t="s">
        <v>110</v>
      </c>
      <c r="H68" s="115">
        <v>0</v>
      </c>
      <c r="I68" s="88">
        <v>7.77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7.77</v>
      </c>
      <c r="W68">
        <v>7.77</v>
      </c>
    </row>
    <row r="69" spans="7:23">
      <c r="G69" t="s">
        <v>111</v>
      </c>
      <c r="H69" s="115">
        <v>0</v>
      </c>
      <c r="I69" s="88">
        <v>8.65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8.65</v>
      </c>
      <c r="W69">
        <v>8.65</v>
      </c>
    </row>
    <row r="70" spans="7:23">
      <c r="G70" t="s">
        <v>112</v>
      </c>
      <c r="H70" s="115">
        <v>0</v>
      </c>
      <c r="I70" s="88">
        <v>6.97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6.97</v>
      </c>
      <c r="W70">
        <v>6.97</v>
      </c>
    </row>
    <row r="71" spans="7:23">
      <c r="G71" t="s">
        <v>113</v>
      </c>
      <c r="H71" s="115">
        <v>0</v>
      </c>
      <c r="I71" s="88">
        <v>4.93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4.93</v>
      </c>
      <c r="W71">
        <v>4.93</v>
      </c>
    </row>
    <row r="72" spans="7:23">
      <c r="G72" t="s">
        <v>114</v>
      </c>
      <c r="H72" s="115">
        <v>0</v>
      </c>
      <c r="I72" s="88">
        <v>5.98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5.98</v>
      </c>
      <c r="W72">
        <v>5.98</v>
      </c>
    </row>
    <row r="73" spans="7:23">
      <c r="G73" t="s">
        <v>115</v>
      </c>
      <c r="H73" s="115">
        <v>0</v>
      </c>
      <c r="I73" s="88">
        <v>18.260000000000002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18.260000000000002</v>
      </c>
      <c r="W73">
        <v>18.260000000000002</v>
      </c>
    </row>
    <row r="74" spans="7:23">
      <c r="G74" t="s">
        <v>116</v>
      </c>
      <c r="H74" s="115">
        <v>0</v>
      </c>
      <c r="I74" s="88">
        <v>17.71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17.71</v>
      </c>
      <c r="W74">
        <v>17.71</v>
      </c>
    </row>
    <row r="75" spans="7:23">
      <c r="G75" t="s">
        <v>117</v>
      </c>
      <c r="H75" s="115">
        <v>0</v>
      </c>
      <c r="I75" s="88">
        <v>19.190000000000001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19.190000000000001</v>
      </c>
      <c r="W75">
        <v>19.190000000000001</v>
      </c>
    </row>
    <row r="76" spans="7:23">
      <c r="G76" t="s">
        <v>118</v>
      </c>
      <c r="H76" s="115">
        <v>0</v>
      </c>
      <c r="I76" s="88">
        <v>9.85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9.85</v>
      </c>
      <c r="W76">
        <v>9.85</v>
      </c>
    </row>
    <row r="77" spans="7:23">
      <c r="G77" t="s">
        <v>119</v>
      </c>
      <c r="H77" s="115">
        <v>0</v>
      </c>
      <c r="I77" s="88">
        <v>7.82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7.82</v>
      </c>
      <c r="W77">
        <v>7.82</v>
      </c>
    </row>
    <row r="78" spans="7:23">
      <c r="G78" t="s">
        <v>120</v>
      </c>
      <c r="H78" s="115">
        <v>0</v>
      </c>
      <c r="I78" s="88">
        <v>5.43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5.43</v>
      </c>
      <c r="W78">
        <v>5.43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2.0499999999999998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2.0499999999999998</v>
      </c>
      <c r="W88">
        <v>2.0499999999999998</v>
      </c>
    </row>
    <row r="89" spans="7:23">
      <c r="G89" t="s">
        <v>131</v>
      </c>
      <c r="H89" s="115">
        <v>0</v>
      </c>
      <c r="I89" s="88">
        <v>4.7300000000000004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4.7300000000000004</v>
      </c>
      <c r="W89">
        <v>4.7300000000000004</v>
      </c>
    </row>
    <row r="90" spans="7:23">
      <c r="G90" t="s">
        <v>132</v>
      </c>
      <c r="H90" s="115">
        <v>0</v>
      </c>
      <c r="I90" s="88">
        <v>9.1999999999999993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9.1999999999999993</v>
      </c>
      <c r="W90">
        <v>9.1999999999999993</v>
      </c>
    </row>
    <row r="91" spans="7:23">
      <c r="G91" t="s">
        <v>133</v>
      </c>
      <c r="H91" s="115">
        <v>0</v>
      </c>
      <c r="I91" s="88">
        <v>15.83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15.83</v>
      </c>
      <c r="W91">
        <v>15.83</v>
      </c>
    </row>
    <row r="92" spans="7:23">
      <c r="G92" t="s">
        <v>134</v>
      </c>
      <c r="H92" s="115">
        <v>0</v>
      </c>
      <c r="I92" s="88">
        <v>19.079999999999998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19.079999999999998</v>
      </c>
      <c r="W92">
        <v>19.079999999999998</v>
      </c>
    </row>
    <row r="93" spans="7:23">
      <c r="G93" t="s">
        <v>135</v>
      </c>
      <c r="H93" s="115">
        <v>0</v>
      </c>
      <c r="I93" s="88">
        <v>22.45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22.45</v>
      </c>
      <c r="W93">
        <v>22.45</v>
      </c>
    </row>
    <row r="94" spans="7:23">
      <c r="G94" t="s">
        <v>136</v>
      </c>
      <c r="H94" s="115">
        <v>0</v>
      </c>
      <c r="I94" s="88">
        <v>25.17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25.17</v>
      </c>
      <c r="W94">
        <v>25.17</v>
      </c>
    </row>
    <row r="95" spans="7:23">
      <c r="G95" t="s">
        <v>137</v>
      </c>
      <c r="H95" s="115">
        <v>0</v>
      </c>
      <c r="I95" s="88">
        <v>26.59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26.59</v>
      </c>
      <c r="W95">
        <v>26.59</v>
      </c>
    </row>
    <row r="96" spans="7:23">
      <c r="G96" t="s">
        <v>138</v>
      </c>
      <c r="H96" s="115">
        <v>0</v>
      </c>
      <c r="I96" s="88">
        <v>21.81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21.81</v>
      </c>
      <c r="W96">
        <v>21.81</v>
      </c>
    </row>
    <row r="97" spans="1:83">
      <c r="G97" t="s">
        <v>139</v>
      </c>
      <c r="H97" s="115">
        <v>0</v>
      </c>
      <c r="I97" s="88">
        <v>21.69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21.69</v>
      </c>
      <c r="W97">
        <v>21.69</v>
      </c>
    </row>
    <row r="98" spans="1:83">
      <c r="G98" t="s">
        <v>140</v>
      </c>
      <c r="H98" s="115">
        <v>0</v>
      </c>
      <c r="I98" s="88">
        <v>21.93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21.93</v>
      </c>
      <c r="W98">
        <v>21.93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9.7795000000000007E-2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9.7795000000000007E-2</v>
      </c>
      <c r="W99">
        <f t="shared" si="1"/>
        <v>9.7795000000000007E-2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44666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13.764927288280582</v>
      </c>
      <c r="F3">
        <f>GT_Spot!P3</f>
        <v>0</v>
      </c>
      <c r="G3">
        <f>PPCL_NG!P3</f>
        <v>16.97</v>
      </c>
      <c r="H3">
        <f>PPCL_Spot!P3</f>
        <v>12.818543347346893</v>
      </c>
      <c r="I3">
        <f>Bawana_NG!P3</f>
        <v>99.62</v>
      </c>
      <c r="J3">
        <f>Bawana_RLNG!P3</f>
        <v>0</v>
      </c>
      <c r="K3">
        <f>Bawana_Spot!P3</f>
        <v>110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1137.1260937214024</v>
      </c>
      <c r="P3" s="77">
        <v>118.08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125.58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84.6</v>
      </c>
      <c r="Z3" s="75">
        <f>IEX!N3</f>
        <v>0</v>
      </c>
      <c r="AA3" s="117">
        <f>STOA!H3</f>
        <v>534.09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22.073816731313613</v>
      </c>
      <c r="AD3">
        <f>SUM(B3:AB3,AI3:AR3)-AC3</f>
        <v>2036.3257476257161</v>
      </c>
      <c r="AE3">
        <f>'IDT-1'!B3</f>
        <v>49.994</v>
      </c>
      <c r="AF3" s="26"/>
      <c r="AG3">
        <f>SUM(AD3:AF3)</f>
        <v>2086.319747625716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13.764927288280582</v>
      </c>
      <c r="F4">
        <f>GT_Spot!P4</f>
        <v>0</v>
      </c>
      <c r="G4">
        <f>PPCL_NG!P4</f>
        <v>16.97</v>
      </c>
      <c r="H4">
        <f>PPCL_Spot!P4</f>
        <v>12.818543347346893</v>
      </c>
      <c r="I4">
        <f>Bawana_NG!P4</f>
        <v>99.62</v>
      </c>
      <c r="J4">
        <f>Bawana_RLNG!P4</f>
        <v>0</v>
      </c>
      <c r="K4">
        <f>Bawana_Spot!P4</f>
        <v>80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1127.1644606126024</v>
      </c>
      <c r="P4" s="77">
        <v>118.08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123.89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83.36</v>
      </c>
      <c r="Z4" s="75">
        <f>IEX!N4</f>
        <v>0</v>
      </c>
      <c r="AA4" s="117">
        <f>STOA!H4</f>
        <v>534.14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21.563638447123243</v>
      </c>
      <c r="AD4">
        <f t="shared" ref="AD4:AD67" si="1">SUM(B4:AB4,AI4:AR4)-AC4</f>
        <v>2008.9942928011064</v>
      </c>
      <c r="AE4">
        <f>'IDT-1'!B4</f>
        <v>55.496000000000002</v>
      </c>
      <c r="AF4" s="26"/>
      <c r="AG4">
        <f t="shared" ref="AG4:AG67" si="2">SUM(AD4:AF4)</f>
        <v>2064.4902928011065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13.764927288280582</v>
      </c>
      <c r="F5">
        <f>GT_Spot!P5</f>
        <v>0</v>
      </c>
      <c r="G5">
        <f>PPCL_NG!P5</f>
        <v>16.97</v>
      </c>
      <c r="H5">
        <f>PPCL_Spot!P5</f>
        <v>11.68</v>
      </c>
      <c r="I5">
        <f>Bawana_NG!P5</f>
        <v>99.62</v>
      </c>
      <c r="J5">
        <f>Bawana_RLNG!P5</f>
        <v>0</v>
      </c>
      <c r="K5">
        <f>Bawana_Spot!P5</f>
        <v>59.999999999999993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1122.8838215479423</v>
      </c>
      <c r="P5" s="77">
        <v>118.08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122.61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81.7</v>
      </c>
      <c r="Z5" s="75">
        <f>IEX!N5</f>
        <v>0</v>
      </c>
      <c r="AA5" s="117">
        <f>STOA!H5</f>
        <v>534.14</v>
      </c>
      <c r="AB5" s="117">
        <f>-STOA!N5</f>
        <v>0</v>
      </c>
      <c r="AC5">
        <f t="shared" si="0"/>
        <v>21.518274574908077</v>
      </c>
      <c r="AD5">
        <f t="shared" si="1"/>
        <v>1957.6804742613149</v>
      </c>
      <c r="AE5">
        <f>'IDT-1'!B5</f>
        <v>59.802</v>
      </c>
      <c r="AF5" s="26"/>
      <c r="AG5">
        <f t="shared" si="2"/>
        <v>2017.4824742613148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-232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13.764927288280582</v>
      </c>
      <c r="F6">
        <f>GT_Spot!P6</f>
        <v>0</v>
      </c>
      <c r="G6">
        <f>PPCL_NG!P6</f>
        <v>16.97</v>
      </c>
      <c r="H6">
        <f>PPCL_Spot!P6</f>
        <v>9.9211274008410033</v>
      </c>
      <c r="I6">
        <f>Bawana_NG!P6</f>
        <v>99.62</v>
      </c>
      <c r="J6">
        <f>Bawana_RLNG!P6</f>
        <v>0</v>
      </c>
      <c r="K6">
        <f>Bawana_Spot!P6</f>
        <v>46.61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1116.5812788783546</v>
      </c>
      <c r="P6" s="77">
        <v>118.08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120.27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75.23</v>
      </c>
      <c r="Z6" s="75">
        <f>IEX!N6</f>
        <v>0</v>
      </c>
      <c r="AA6" s="117">
        <f>STOA!H6</f>
        <v>534.14</v>
      </c>
      <c r="AB6" s="117">
        <f>-STOA!N6</f>
        <v>0</v>
      </c>
      <c r="AC6">
        <f t="shared" si="0"/>
        <v>21.465049181075788</v>
      </c>
      <c r="AD6">
        <f t="shared" si="1"/>
        <v>1903.4722843864001</v>
      </c>
      <c r="AE6">
        <f>'IDT-1'!B6</f>
        <v>70.105000000000004</v>
      </c>
      <c r="AF6" s="26"/>
      <c r="AG6">
        <f t="shared" si="2"/>
        <v>1973.5772843864002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-256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13.764927288280582</v>
      </c>
      <c r="F7">
        <f>GT_Spot!P7</f>
        <v>0</v>
      </c>
      <c r="G7">
        <f>PPCL_NG!P7</f>
        <v>16.97</v>
      </c>
      <c r="H7">
        <f>PPCL_Spot!P7</f>
        <v>11.68</v>
      </c>
      <c r="I7">
        <f>Bawana_NG!P7</f>
        <v>99.62</v>
      </c>
      <c r="J7">
        <f>Bawana_RLNG!P7</f>
        <v>0</v>
      </c>
      <c r="K7">
        <f>Bawana_Spot!P7</f>
        <v>45.97618328214493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1109.2409858218775</v>
      </c>
      <c r="P7" s="77">
        <v>118.08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117.02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48.17</v>
      </c>
      <c r="Z7" s="75">
        <f>IEX!N7</f>
        <v>0</v>
      </c>
      <c r="AA7" s="117">
        <f>STOA!H7</f>
        <v>534.14</v>
      </c>
      <c r="AB7" s="117">
        <f>-STOA!N7</f>
        <v>0</v>
      </c>
      <c r="AC7">
        <f t="shared" si="0"/>
        <v>20.273570596759129</v>
      </c>
      <c r="AD7">
        <f t="shared" si="1"/>
        <v>1966.1385257955437</v>
      </c>
      <c r="AE7">
        <f>'IDT-1'!B7</f>
        <v>85.456999999999994</v>
      </c>
      <c r="AF7" s="26"/>
      <c r="AG7">
        <f t="shared" si="2"/>
        <v>2051.5955257955438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13.764927288280582</v>
      </c>
      <c r="F8">
        <f>GT_Spot!P8</f>
        <v>0</v>
      </c>
      <c r="G8">
        <f>PPCL_NG!P8</f>
        <v>16.97</v>
      </c>
      <c r="H8">
        <f>PPCL_Spot!P8</f>
        <v>11.68</v>
      </c>
      <c r="I8">
        <f>Bawana_NG!P8</f>
        <v>99.62</v>
      </c>
      <c r="J8">
        <f>Bawana_RLNG!P8</f>
        <v>0</v>
      </c>
      <c r="K8">
        <f>Bawana_Spot!P8</f>
        <v>46.61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1109.2334869210777</v>
      </c>
      <c r="P8" s="77">
        <v>118.08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113.26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26.26</v>
      </c>
      <c r="Z8" s="75">
        <f>IEX!N8</f>
        <v>0</v>
      </c>
      <c r="AA8" s="117">
        <f>STOA!H8</f>
        <v>534.14</v>
      </c>
      <c r="AB8" s="117">
        <f>-STOA!N8</f>
        <v>0</v>
      </c>
      <c r="AC8">
        <f t="shared" si="0"/>
        <v>20.266261254081897</v>
      </c>
      <c r="AD8">
        <f t="shared" si="1"/>
        <v>1917.1021529552761</v>
      </c>
      <c r="AE8">
        <f>'IDT-1'!B8</f>
        <v>100.259</v>
      </c>
      <c r="AF8" s="26"/>
      <c r="AG8">
        <f t="shared" si="2"/>
        <v>2017.3611529552761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13.764927288280582</v>
      </c>
      <c r="F9">
        <f>GT_Spot!P9</f>
        <v>0</v>
      </c>
      <c r="G9">
        <f>PPCL_NG!P9</f>
        <v>16.97</v>
      </c>
      <c r="H9">
        <f>PPCL_Spot!P9</f>
        <v>11.488694466537895</v>
      </c>
      <c r="I9">
        <f>Bawana_NG!P9</f>
        <v>99.62</v>
      </c>
      <c r="J9">
        <f>Bawana_RLNG!P9</f>
        <v>0</v>
      </c>
      <c r="K9">
        <f>Bawana_Spot!P9</f>
        <v>46.61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1104.650482277935</v>
      </c>
      <c r="P9" s="77">
        <v>118.08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102.11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534.14</v>
      </c>
      <c r="AB9" s="117">
        <f>-STOA!N9</f>
        <v>0</v>
      </c>
      <c r="AC9">
        <f t="shared" si="0"/>
        <v>20.045967492405097</v>
      </c>
      <c r="AD9">
        <f t="shared" si="1"/>
        <v>1858.1381365403481</v>
      </c>
      <c r="AE9">
        <f>'IDT-1'!B9</f>
        <v>111</v>
      </c>
      <c r="AF9" s="26"/>
      <c r="AG9">
        <f t="shared" si="2"/>
        <v>1969.1381365403481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12.204633204633206</v>
      </c>
      <c r="F10">
        <f>GT_Spot!P10</f>
        <v>0</v>
      </c>
      <c r="G10">
        <f>PPCL_NG!P10</f>
        <v>16.97</v>
      </c>
      <c r="H10">
        <f>PPCL_Spot!P10</f>
        <v>11.75</v>
      </c>
      <c r="I10">
        <f>Bawana_NG!P10</f>
        <v>99.62</v>
      </c>
      <c r="J10">
        <f>Bawana_RLNG!P10</f>
        <v>0</v>
      </c>
      <c r="K10">
        <f>Bawana_Spot!P10</f>
        <v>46.61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1122.5051531084919</v>
      </c>
      <c r="P10" s="77">
        <v>118.08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99.509999999999991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534.14</v>
      </c>
      <c r="AB10" s="117">
        <f>-STOA!N10</f>
        <v>0</v>
      </c>
      <c r="AC10">
        <f t="shared" si="0"/>
        <v>20.665952637715307</v>
      </c>
      <c r="AD10">
        <f t="shared" si="1"/>
        <v>1815.4738336754099</v>
      </c>
      <c r="AE10">
        <f>'IDT-1'!B10</f>
        <v>118.76</v>
      </c>
      <c r="AF10" s="26"/>
      <c r="AG10">
        <f t="shared" si="2"/>
        <v>1934.2338336754099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12.204633204633206</v>
      </c>
      <c r="F11">
        <f>GT_Spot!P11</f>
        <v>0</v>
      </c>
      <c r="G11">
        <f>PPCL_NG!P11</f>
        <v>17.54</v>
      </c>
      <c r="H11">
        <f>PPCL_Spot!P11</f>
        <v>11.75</v>
      </c>
      <c r="I11">
        <f>Bawana_NG!P11</f>
        <v>99.62</v>
      </c>
      <c r="J11">
        <f>Bawana_RLNG!P11</f>
        <v>0</v>
      </c>
      <c r="K11">
        <f>Bawana_Spot!P11</f>
        <v>46.61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1126.2212379204093</v>
      </c>
      <c r="P11" s="77">
        <v>118.08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98.35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102.82</v>
      </c>
      <c r="Z11" s="75">
        <f>IEX!N11</f>
        <v>0</v>
      </c>
      <c r="AA11" s="117">
        <f>STOA!H11</f>
        <v>243.77000000000007</v>
      </c>
      <c r="AB11" s="117">
        <f>-STOA!N11</f>
        <v>0</v>
      </c>
      <c r="AC11">
        <f t="shared" si="0"/>
        <v>17.951012498830153</v>
      </c>
      <c r="AD11">
        <f t="shared" si="1"/>
        <v>1756.7648586262121</v>
      </c>
      <c r="AE11">
        <f>'IDT-1'!B11</f>
        <v>130.33500000000001</v>
      </c>
      <c r="AF11" s="26"/>
      <c r="AG11">
        <f t="shared" si="2"/>
        <v>1887.0998586262122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12.204633204633206</v>
      </c>
      <c r="F12">
        <f>GT_Spot!P12</f>
        <v>0</v>
      </c>
      <c r="G12">
        <f>PPCL_NG!P12</f>
        <v>17.54</v>
      </c>
      <c r="H12">
        <f>PPCL_Spot!P12</f>
        <v>11.75</v>
      </c>
      <c r="I12">
        <f>Bawana_NG!P12</f>
        <v>99.62</v>
      </c>
      <c r="J12">
        <f>Bawana_RLNG!P12</f>
        <v>0</v>
      </c>
      <c r="K12">
        <f>Bawana_Spot!P12</f>
        <v>46.61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1110.2631203439396</v>
      </c>
      <c r="P12" s="77">
        <v>118.08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98.490000000000009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91.17</v>
      </c>
      <c r="Z12" s="75">
        <f>IEX!N12</f>
        <v>0</v>
      </c>
      <c r="AA12" s="117">
        <f>STOA!H12</f>
        <v>243.77000000000007</v>
      </c>
      <c r="AB12" s="117">
        <f>-STOA!N12</f>
        <v>0</v>
      </c>
      <c r="AC12">
        <f t="shared" si="0"/>
        <v>17.549486768757706</v>
      </c>
      <c r="AD12">
        <f t="shared" si="1"/>
        <v>1747.698266779815</v>
      </c>
      <c r="AE12">
        <f>'IDT-1'!B12</f>
        <v>133.69999999999999</v>
      </c>
      <c r="AF12" s="26"/>
      <c r="AG12">
        <f t="shared" si="2"/>
        <v>1881.398266779815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12.204633204633206</v>
      </c>
      <c r="F13">
        <f>GT_Spot!P13</f>
        <v>0</v>
      </c>
      <c r="G13">
        <f>PPCL_NG!P13</f>
        <v>17.54</v>
      </c>
      <c r="H13">
        <f>PPCL_Spot!P13</f>
        <v>11.75</v>
      </c>
      <c r="I13">
        <f>Bawana_NG!P13</f>
        <v>99.62</v>
      </c>
      <c r="J13">
        <f>Bawana_RLNG!P13</f>
        <v>0</v>
      </c>
      <c r="K13">
        <f>Bawana_Spot!P13</f>
        <v>44.996292329241165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1096.1956243591396</v>
      </c>
      <c r="P13" s="77">
        <v>118.08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99.320000000000007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72.11</v>
      </c>
      <c r="Z13" s="75">
        <f>IEX!N13</f>
        <v>0</v>
      </c>
      <c r="AA13" s="117">
        <f>STOA!H13</f>
        <v>243.77000000000007</v>
      </c>
      <c r="AB13" s="117">
        <f>-STOA!N13</f>
        <v>0</v>
      </c>
      <c r="AC13">
        <f t="shared" si="0"/>
        <v>17.979074633408807</v>
      </c>
      <c r="AD13">
        <f t="shared" si="1"/>
        <v>1631.3574752596051</v>
      </c>
      <c r="AE13">
        <f>'IDT-1'!B13</f>
        <v>152.465</v>
      </c>
      <c r="AF13" s="26"/>
      <c r="AG13">
        <f t="shared" si="2"/>
        <v>1783.822475259605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-196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12.204633204633206</v>
      </c>
      <c r="F14">
        <f>GT_Spot!P14</f>
        <v>0</v>
      </c>
      <c r="G14">
        <f>PPCL_NG!P14</f>
        <v>17.54</v>
      </c>
      <c r="H14">
        <f>PPCL_Spot!P14</f>
        <v>11.75</v>
      </c>
      <c r="I14">
        <f>Bawana_NG!P14</f>
        <v>99.62</v>
      </c>
      <c r="J14">
        <f>Bawana_RLNG!P14</f>
        <v>0</v>
      </c>
      <c r="K14">
        <f>Bawana_Spot!P14</f>
        <v>46.61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1096.2274940287396</v>
      </c>
      <c r="P14" s="77">
        <v>118.08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99.32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27.33</v>
      </c>
      <c r="Z14" s="75">
        <f>IEX!N14</f>
        <v>0</v>
      </c>
      <c r="AA14" s="117">
        <f>STOA!H14</f>
        <v>243.77000000000007</v>
      </c>
      <c r="AB14" s="117">
        <f>-STOA!N14</f>
        <v>0</v>
      </c>
      <c r="AC14">
        <f t="shared" si="0"/>
        <v>17.395294780993467</v>
      </c>
      <c r="AD14">
        <f t="shared" si="1"/>
        <v>1611.806832452379</v>
      </c>
      <c r="AE14">
        <f>'IDT-1'!B14</f>
        <v>186.31</v>
      </c>
      <c r="AF14" s="26"/>
      <c r="AG14">
        <f t="shared" si="2"/>
        <v>1798.116832452379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-173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12.204633204633206</v>
      </c>
      <c r="F15">
        <f>GT_Spot!P15</f>
        <v>0</v>
      </c>
      <c r="G15">
        <f>PPCL_NG!P15</f>
        <v>17.54</v>
      </c>
      <c r="H15">
        <f>PPCL_Spot!P15</f>
        <v>11.75</v>
      </c>
      <c r="I15">
        <f>Bawana_NG!P15</f>
        <v>99.62</v>
      </c>
      <c r="J15">
        <f>Bawana_RLNG!P15</f>
        <v>0</v>
      </c>
      <c r="K15">
        <f>Bawana_Spot!P15</f>
        <v>46.61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987.51670564398205</v>
      </c>
      <c r="P15" s="77">
        <v>118.08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62.43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218.70000000000002</v>
      </c>
      <c r="AB15" s="117">
        <f>-STOA!N15</f>
        <v>0</v>
      </c>
      <c r="AC15">
        <f t="shared" si="0"/>
        <v>14.649659433199533</v>
      </c>
      <c r="AD15">
        <f t="shared" si="1"/>
        <v>1529.5516794154157</v>
      </c>
      <c r="AE15">
        <f>'IDT-1'!B15</f>
        <v>219</v>
      </c>
      <c r="AF15" s="26"/>
      <c r="AG15">
        <f t="shared" si="2"/>
        <v>1748.5516794154157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12.204633204633206</v>
      </c>
      <c r="F16">
        <f>GT_Spot!P16</f>
        <v>0</v>
      </c>
      <c r="G16">
        <f>PPCL_NG!P16</f>
        <v>17.54</v>
      </c>
      <c r="H16">
        <f>PPCL_Spot!P16</f>
        <v>11.75</v>
      </c>
      <c r="I16">
        <f>Bawana_NG!P16</f>
        <v>99.62</v>
      </c>
      <c r="J16">
        <f>Bawana_RLNG!P16</f>
        <v>0</v>
      </c>
      <c r="K16">
        <f>Bawana_Spot!P16</f>
        <v>46.61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905.88170304251776</v>
      </c>
      <c r="P16" s="77">
        <v>118.08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63.160000000000004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218.70000000000002</v>
      </c>
      <c r="AB16" s="117">
        <f>-STOA!N16</f>
        <v>0</v>
      </c>
      <c r="AC16">
        <f t="shared" si="0"/>
        <v>13.405007758974929</v>
      </c>
      <c r="AD16">
        <f t="shared" si="1"/>
        <v>1509.891328488176</v>
      </c>
      <c r="AE16">
        <f>'IDT-1'!B16</f>
        <v>188</v>
      </c>
      <c r="AF16" s="26"/>
      <c r="AG16">
        <f t="shared" si="2"/>
        <v>1697.891328488176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12.204633204633206</v>
      </c>
      <c r="F17">
        <f>GT_Spot!P17</f>
        <v>0</v>
      </c>
      <c r="G17">
        <f>PPCL_NG!P17</f>
        <v>17.54</v>
      </c>
      <c r="H17">
        <f>PPCL_Spot!P17</f>
        <v>11.75</v>
      </c>
      <c r="I17">
        <f>Bawana_NG!P17</f>
        <v>99.62</v>
      </c>
      <c r="J17">
        <f>Bawana_RLNG!P17</f>
        <v>0</v>
      </c>
      <c r="K17">
        <f>Bawana_Spot!P17</f>
        <v>46.61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930.1543332164681</v>
      </c>
      <c r="P17" s="77">
        <v>118.08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63.910000000000004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218.70000000000002</v>
      </c>
      <c r="AB17" s="117">
        <f>-STOA!N17</f>
        <v>0</v>
      </c>
      <c r="AC17">
        <f t="shared" si="0"/>
        <v>13.710302904505692</v>
      </c>
      <c r="AD17">
        <f t="shared" si="1"/>
        <v>1544.2786635165958</v>
      </c>
      <c r="AE17">
        <f>'IDT-1'!B17</f>
        <v>160</v>
      </c>
      <c r="AF17" s="26"/>
      <c r="AG17">
        <f t="shared" si="2"/>
        <v>1704.2786635165958</v>
      </c>
      <c r="AI17" s="75">
        <f>PXIL!H17</f>
        <v>0</v>
      </c>
      <c r="AJ17" s="75">
        <f>PXIL!N17</f>
        <v>0</v>
      </c>
      <c r="AK17" s="75">
        <f>RTM_IEX!H17</f>
        <v>9.67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12.204633204633206</v>
      </c>
      <c r="F18">
        <f>GT_Spot!P18</f>
        <v>0</v>
      </c>
      <c r="G18">
        <f>PPCL_NG!P18</f>
        <v>17.54</v>
      </c>
      <c r="H18">
        <f>PPCL_Spot!P18</f>
        <v>11.75</v>
      </c>
      <c r="I18">
        <f>Bawana_NG!P18</f>
        <v>99.62</v>
      </c>
      <c r="J18">
        <f>Bawana_RLNG!P18</f>
        <v>0</v>
      </c>
      <c r="K18">
        <f>Bawana_Spot!P18</f>
        <v>46.61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942.24893723977357</v>
      </c>
      <c r="P18" s="77">
        <v>118.08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218.70000000000002</v>
      </c>
      <c r="AB18" s="117">
        <f>-STOA!N18</f>
        <v>0</v>
      </c>
      <c r="AC18">
        <f t="shared" si="0"/>
        <v>13.834599419910781</v>
      </c>
      <c r="AD18">
        <f t="shared" si="1"/>
        <v>1558.2789710244958</v>
      </c>
      <c r="AE18">
        <f>'IDT-1'!B18</f>
        <v>133</v>
      </c>
      <c r="AF18" s="26"/>
      <c r="AG18">
        <f t="shared" si="2"/>
        <v>1691.2789710244958</v>
      </c>
      <c r="AI18" s="75">
        <f>PXIL!H18</f>
        <v>0</v>
      </c>
      <c r="AJ18" s="75">
        <f>PXIL!N18</f>
        <v>0</v>
      </c>
      <c r="AK18" s="75">
        <f>RTM_IEX!H18</f>
        <v>11.61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12.204633204633206</v>
      </c>
      <c r="F19">
        <f>GT_Spot!P19</f>
        <v>0</v>
      </c>
      <c r="G19">
        <f>PPCL_NG!P19</f>
        <v>17.54</v>
      </c>
      <c r="H19">
        <f>PPCL_Spot!P19</f>
        <v>11.75</v>
      </c>
      <c r="I19">
        <f>Bawana_NG!P19</f>
        <v>99.62</v>
      </c>
      <c r="J19">
        <f>Bawana_RLNG!P19</f>
        <v>0</v>
      </c>
      <c r="K19">
        <f>Bawana_Spot!P19</f>
        <v>45.023718509952921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864.04812339688044</v>
      </c>
      <c r="P19" s="77">
        <v>118.08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63.83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121.91</v>
      </c>
      <c r="AB19" s="117">
        <f>-STOA!N19</f>
        <v>0</v>
      </c>
      <c r="AC19">
        <f t="shared" si="0"/>
        <v>12.526328980980907</v>
      </c>
      <c r="AD19">
        <f t="shared" si="1"/>
        <v>1410.9201461304856</v>
      </c>
      <c r="AE19">
        <f>'IDT-1'!B19</f>
        <v>245</v>
      </c>
      <c r="AF19" s="26"/>
      <c r="AG19">
        <f t="shared" si="2"/>
        <v>1655.9201461304856</v>
      </c>
      <c r="AI19" s="75">
        <f>PXIL!H19</f>
        <v>0</v>
      </c>
      <c r="AJ19" s="75">
        <f>PXIL!N19</f>
        <v>0</v>
      </c>
      <c r="AK19" s="75">
        <f>RTM_IEX!H19</f>
        <v>39.69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12.204633204633206</v>
      </c>
      <c r="F20">
        <f>GT_Spot!P20</f>
        <v>0</v>
      </c>
      <c r="G20">
        <f>PPCL_NG!P20</f>
        <v>17.54</v>
      </c>
      <c r="H20">
        <f>PPCL_Spot!P20</f>
        <v>11.75</v>
      </c>
      <c r="I20">
        <f>Bawana_NG!P20</f>
        <v>99.62</v>
      </c>
      <c r="J20">
        <f>Bawana_RLNG!P20</f>
        <v>0</v>
      </c>
      <c r="K20">
        <f>Bawana_Spot!P20</f>
        <v>46.61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932.62239086668205</v>
      </c>
      <c r="P20" s="77">
        <v>118.08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63.35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121.91</v>
      </c>
      <c r="AB20" s="117">
        <f>-STOA!N20</f>
        <v>0</v>
      </c>
      <c r="AC20">
        <f t="shared" si="0"/>
        <v>13.130981811827574</v>
      </c>
      <c r="AD20">
        <f t="shared" si="1"/>
        <v>1479.0260422594877</v>
      </c>
      <c r="AE20">
        <f>'IDT-1'!B20</f>
        <v>211</v>
      </c>
      <c r="AF20" s="26"/>
      <c r="AG20">
        <f t="shared" si="2"/>
        <v>1690.0260422594877</v>
      </c>
      <c r="AI20" s="75">
        <f>PXIL!H20</f>
        <v>0</v>
      </c>
      <c r="AJ20" s="75">
        <f>PXIL!N20</f>
        <v>0</v>
      </c>
      <c r="AK20" s="75">
        <f>RTM_IEX!H20</f>
        <v>38.72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12.204633204633206</v>
      </c>
      <c r="F21">
        <f>GT_Spot!P21</f>
        <v>0</v>
      </c>
      <c r="G21">
        <f>PPCL_NG!P21</f>
        <v>17.54</v>
      </c>
      <c r="H21">
        <f>PPCL_Spot!P21</f>
        <v>11.75</v>
      </c>
      <c r="I21">
        <f>Bawana_NG!P21</f>
        <v>99.62</v>
      </c>
      <c r="J21">
        <f>Bawana_RLNG!P21</f>
        <v>0</v>
      </c>
      <c r="K21">
        <f>Bawana_Spot!P21</f>
        <v>46.61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934.87051426762753</v>
      </c>
      <c r="P21" s="77">
        <v>118.08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63.14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121.91</v>
      </c>
      <c r="AB21" s="117">
        <f>-STOA!N21</f>
        <v>0</v>
      </c>
      <c r="AC21">
        <f t="shared" si="0"/>
        <v>13.285141297755898</v>
      </c>
      <c r="AD21">
        <f t="shared" si="1"/>
        <v>1496.3900061745051</v>
      </c>
      <c r="AE21">
        <f>'IDT-1'!B21</f>
        <v>194</v>
      </c>
      <c r="AF21" s="26"/>
      <c r="AG21">
        <f t="shared" si="2"/>
        <v>1690.3900061745051</v>
      </c>
      <c r="AI21" s="75">
        <f>PXIL!H21</f>
        <v>0</v>
      </c>
      <c r="AJ21" s="75">
        <f>PXIL!N21</f>
        <v>0</v>
      </c>
      <c r="AK21" s="75">
        <f>RTM_IEX!H21</f>
        <v>54.2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12.204633204633206</v>
      </c>
      <c r="F22">
        <f>GT_Spot!P22</f>
        <v>0</v>
      </c>
      <c r="G22">
        <f>PPCL_NG!P22</f>
        <v>17.54</v>
      </c>
      <c r="H22">
        <f>PPCL_Spot!P22</f>
        <v>11.75</v>
      </c>
      <c r="I22">
        <f>Bawana_NG!P22</f>
        <v>99.62</v>
      </c>
      <c r="J22">
        <f>Bawana_RLNG!P22</f>
        <v>0</v>
      </c>
      <c r="K22">
        <f>Bawana_Spot!P22</f>
        <v>46.61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931.6039051279879</v>
      </c>
      <c r="P22" s="77">
        <v>118.08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63.309999999999995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121.91</v>
      </c>
      <c r="AB22" s="117">
        <f>-STOA!N22</f>
        <v>0</v>
      </c>
      <c r="AC22">
        <f t="shared" si="0"/>
        <v>13.240819137327065</v>
      </c>
      <c r="AD22">
        <f t="shared" si="1"/>
        <v>1491.397719195294</v>
      </c>
      <c r="AE22">
        <f>'IDT-1'!B22</f>
        <v>166</v>
      </c>
      <c r="AF22" s="26"/>
      <c r="AG22">
        <f t="shared" si="2"/>
        <v>1657.397719195294</v>
      </c>
      <c r="AI22" s="75">
        <f>PXIL!H22</f>
        <v>0</v>
      </c>
      <c r="AJ22" s="75">
        <f>PXIL!N22</f>
        <v>0</v>
      </c>
      <c r="AK22" s="75">
        <f>RTM_IEX!H22</f>
        <v>52.26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12.204633204633206</v>
      </c>
      <c r="F23">
        <f>GT_Spot!P23</f>
        <v>0</v>
      </c>
      <c r="G23">
        <f>PPCL_NG!P23</f>
        <v>17.54</v>
      </c>
      <c r="H23">
        <f>PPCL_Spot!P23</f>
        <v>11.75</v>
      </c>
      <c r="I23">
        <f>Bawana_NG!P23</f>
        <v>99.62</v>
      </c>
      <c r="J23">
        <f>Bawana_RLNG!P23</f>
        <v>0</v>
      </c>
      <c r="K23">
        <f>Bawana_Spot!P23</f>
        <v>46.61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1060.1323052758826</v>
      </c>
      <c r="P23" s="77">
        <v>118.08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62.260000000000005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121.91</v>
      </c>
      <c r="AB23" s="117">
        <f>-STOA!N23</f>
        <v>0</v>
      </c>
      <c r="AC23">
        <f t="shared" si="0"/>
        <v>13.902741058628539</v>
      </c>
      <c r="AD23">
        <f t="shared" si="1"/>
        <v>1565.9541974218871</v>
      </c>
      <c r="AE23">
        <f>'IDT-1'!B23</f>
        <v>114</v>
      </c>
      <c r="AF23" s="26"/>
      <c r="AG23">
        <f t="shared" si="2"/>
        <v>1679.9541974218871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12.204633204633206</v>
      </c>
      <c r="F24">
        <f>GT_Spot!P24</f>
        <v>0</v>
      </c>
      <c r="G24">
        <f>PPCL_NG!P24</f>
        <v>17.54</v>
      </c>
      <c r="H24">
        <f>PPCL_Spot!P24</f>
        <v>11.75</v>
      </c>
      <c r="I24">
        <f>Bawana_NG!P24</f>
        <v>99.62</v>
      </c>
      <c r="J24">
        <f>Bawana_RLNG!P24</f>
        <v>0</v>
      </c>
      <c r="K24">
        <f>Bawana_Spot!P24</f>
        <v>46.61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1083.3931251384313</v>
      </c>
      <c r="P24" s="77">
        <v>118.08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62.76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121.91</v>
      </c>
      <c r="AB24" s="117">
        <f>-STOA!N24</f>
        <v>0</v>
      </c>
      <c r="AC24">
        <f t="shared" si="0"/>
        <v>14.111836273418968</v>
      </c>
      <c r="AD24">
        <f t="shared" si="1"/>
        <v>1589.5059220696455</v>
      </c>
      <c r="AE24">
        <f>'IDT-1'!B24</f>
        <v>96</v>
      </c>
      <c r="AF24" s="26"/>
      <c r="AG24">
        <f t="shared" si="2"/>
        <v>1685.5059220696455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12.204633204633206</v>
      </c>
      <c r="F25">
        <f>GT_Spot!P25</f>
        <v>0</v>
      </c>
      <c r="G25">
        <f>PPCL_NG!P25</f>
        <v>17.54</v>
      </c>
      <c r="H25">
        <f>PPCL_Spot!P25</f>
        <v>11.75</v>
      </c>
      <c r="I25">
        <f>Bawana_NG!P25</f>
        <v>99.62</v>
      </c>
      <c r="J25">
        <f>Bawana_RLNG!P25</f>
        <v>0</v>
      </c>
      <c r="K25">
        <f>Bawana_Spot!P25</f>
        <v>44.996292329241165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1065.7811666562468</v>
      </c>
      <c r="P25" s="77">
        <v>118.08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64.240000000000009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121.91</v>
      </c>
      <c r="AB25" s="117">
        <f>-STOA!N25</f>
        <v>0</v>
      </c>
      <c r="AC25">
        <f t="shared" si="0"/>
        <v>14.142115089239171</v>
      </c>
      <c r="AD25">
        <f t="shared" si="1"/>
        <v>1550.729977100882</v>
      </c>
      <c r="AE25">
        <f>'IDT-1'!B25</f>
        <v>50</v>
      </c>
      <c r="AF25" s="26"/>
      <c r="AG25">
        <f t="shared" si="2"/>
        <v>1600.729977100882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12.204633204633206</v>
      </c>
      <c r="F26">
        <f>GT_Spot!P26</f>
        <v>0</v>
      </c>
      <c r="G26">
        <f>PPCL_NG!P26</f>
        <v>17.54</v>
      </c>
      <c r="H26">
        <f>PPCL_Spot!P26</f>
        <v>11.75</v>
      </c>
      <c r="I26">
        <f>Bawana_NG!P26</f>
        <v>99.62</v>
      </c>
      <c r="J26">
        <f>Bawana_RLNG!P26</f>
        <v>0</v>
      </c>
      <c r="K26">
        <f>Bawana_Spot!P26</f>
        <v>46.61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1093.6757653682737</v>
      </c>
      <c r="P26" s="77">
        <v>118.08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65.48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121.91</v>
      </c>
      <c r="AB26" s="117">
        <f>-STOA!N26</f>
        <v>0</v>
      </c>
      <c r="AC26">
        <f t="shared" si="0"/>
        <v>14.412700185407683</v>
      </c>
      <c r="AD26">
        <f t="shared" si="1"/>
        <v>1581.2076983874992</v>
      </c>
      <c r="AE26">
        <f>'IDT-1'!B26</f>
        <v>34</v>
      </c>
      <c r="AF26" s="26"/>
      <c r="AG26">
        <f t="shared" si="2"/>
        <v>1615.2076983874992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12.204633204633206</v>
      </c>
      <c r="F27">
        <f>GT_Spot!P27</f>
        <v>0</v>
      </c>
      <c r="G27">
        <f>PPCL_NG!P27</f>
        <v>17.54</v>
      </c>
      <c r="H27">
        <f>PPCL_Spot!P27</f>
        <v>11.75</v>
      </c>
      <c r="I27">
        <f>Bawana_NG!P27</f>
        <v>99.62</v>
      </c>
      <c r="J27">
        <f>Bawana_RLNG!P27</f>
        <v>0</v>
      </c>
      <c r="K27">
        <f>Bawana_Spot!P27</f>
        <v>46.61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1077.385781153439</v>
      </c>
      <c r="P27" s="77">
        <v>118.08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66.040000000000006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14.230120069272747</v>
      </c>
      <c r="AD27">
        <f t="shared" si="1"/>
        <v>1564.6602942887994</v>
      </c>
      <c r="AE27">
        <f>'IDT-1'!B27</f>
        <v>30</v>
      </c>
      <c r="AF27" s="26"/>
      <c r="AG27">
        <f t="shared" si="2"/>
        <v>1594.6602942887994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12.204633204633206</v>
      </c>
      <c r="F28">
        <f>GT_Spot!P28</f>
        <v>0</v>
      </c>
      <c r="G28">
        <f>PPCL_NG!P28</f>
        <v>17.54</v>
      </c>
      <c r="H28">
        <f>PPCL_Spot!P28</f>
        <v>11.75</v>
      </c>
      <c r="I28">
        <f>Bawana_NG!P28</f>
        <v>99.62</v>
      </c>
      <c r="J28">
        <f>Bawana_RLNG!P28</f>
        <v>0</v>
      </c>
      <c r="K28">
        <f>Bawana_Spot!P28</f>
        <v>46.61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1046.5440283275327</v>
      </c>
      <c r="P28" s="77">
        <v>118.08</v>
      </c>
      <c r="Q28" s="77">
        <v>29.75</v>
      </c>
      <c r="R28" s="80">
        <v>0.51481132075471692</v>
      </c>
      <c r="S28" s="80">
        <v>0</v>
      </c>
      <c r="T28" s="78">
        <f>SUMPRODUCT(LTA!F28:AJ28,LTA!F$101:AJ$101,LTA!F$103:AJ$103)</f>
        <v>0.24</v>
      </c>
      <c r="U28" s="78">
        <f>SUMPRODUCT(LTA!F28:AJ28,LTA!F$102:AJ$102,LTA!F$103:AJ$103)</f>
        <v>65.97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13.982495239071804</v>
      </c>
      <c r="AD28">
        <f t="shared" si="1"/>
        <v>1532.7509776138488</v>
      </c>
      <c r="AE28">
        <f>'IDT-1'!B28</f>
        <v>22</v>
      </c>
      <c r="AF28" s="26"/>
      <c r="AG28">
        <f t="shared" si="2"/>
        <v>1554.7509776138488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12.204633204633206</v>
      </c>
      <c r="F29">
        <f>GT_Spot!P29</f>
        <v>0</v>
      </c>
      <c r="G29">
        <f>PPCL_NG!P29</f>
        <v>17.54</v>
      </c>
      <c r="H29">
        <f>PPCL_Spot!P29</f>
        <v>11.75</v>
      </c>
      <c r="I29">
        <f>Bawana_NG!P29</f>
        <v>99.62</v>
      </c>
      <c r="J29">
        <f>Bawana_RLNG!P29</f>
        <v>0</v>
      </c>
      <c r="K29">
        <f>Bawana_Spot!P29</f>
        <v>46.61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1041.8244781269084</v>
      </c>
      <c r="P29" s="77">
        <v>118.08</v>
      </c>
      <c r="Q29" s="77">
        <v>29.75</v>
      </c>
      <c r="R29" s="80">
        <v>6.3000000000000007</v>
      </c>
      <c r="S29" s="80">
        <v>0</v>
      </c>
      <c r="T29" s="78">
        <f>SUMPRODUCT(LTA!F29:AJ29,LTA!F$101:AJ$101,LTA!F$103:AJ$103)</f>
        <v>2.3000000000000003</v>
      </c>
      <c r="U29" s="78">
        <f>SUMPRODUCT(LTA!F29:AJ29,LTA!F$102:AJ$102,LTA!F$103:AJ$103)</f>
        <v>66.150000000000006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14.017744857683667</v>
      </c>
      <c r="AD29">
        <f t="shared" si="1"/>
        <v>1536.7213664738576</v>
      </c>
      <c r="AE29">
        <f>'IDT-1'!B29</f>
        <v>13</v>
      </c>
      <c r="AF29" s="26"/>
      <c r="AG29">
        <f t="shared" si="2"/>
        <v>1549.7213664738576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12.204633204633206</v>
      </c>
      <c r="F30">
        <f>GT_Spot!P30</f>
        <v>0</v>
      </c>
      <c r="G30">
        <f>PPCL_NG!P30</f>
        <v>17.54</v>
      </c>
      <c r="H30">
        <f>PPCL_Spot!P30</f>
        <v>11.75</v>
      </c>
      <c r="I30">
        <f>Bawana_NG!P30</f>
        <v>99.62</v>
      </c>
      <c r="J30">
        <f>Bawana_RLNG!P30</f>
        <v>0</v>
      </c>
      <c r="K30">
        <f>Bawana_Spot!P30</f>
        <v>46.61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1020.0460652724712</v>
      </c>
      <c r="P30" s="77">
        <v>118.08</v>
      </c>
      <c r="Q30" s="77">
        <v>29.75</v>
      </c>
      <c r="R30" s="80">
        <v>16.579999999999998</v>
      </c>
      <c r="S30" s="80">
        <v>0</v>
      </c>
      <c r="T30" s="78">
        <f>SUMPRODUCT(LTA!F30:AJ30,LTA!F$101:AJ$101,LTA!F$103:AJ$103)</f>
        <v>8.0299999999999994</v>
      </c>
      <c r="U30" s="78">
        <f>SUMPRODUCT(LTA!F30:AJ30,LTA!F$102:AJ$102,LTA!F$103:AJ$103)</f>
        <v>64.790000000000006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13.961174824564619</v>
      </c>
      <c r="AD30">
        <f t="shared" si="1"/>
        <v>1530.3495236525396</v>
      </c>
      <c r="AE30">
        <f>'IDT-1'!B30</f>
        <v>0</v>
      </c>
      <c r="AF30" s="26"/>
      <c r="AG30">
        <f t="shared" si="2"/>
        <v>1530.3495236525396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12.204633204633206</v>
      </c>
      <c r="F31">
        <f>GT_Spot!P31</f>
        <v>0</v>
      </c>
      <c r="G31">
        <f>PPCL_NG!P31</f>
        <v>17.54</v>
      </c>
      <c r="H31">
        <f>PPCL_Spot!P31</f>
        <v>11.75</v>
      </c>
      <c r="I31">
        <f>Bawana_NG!P31</f>
        <v>99.62</v>
      </c>
      <c r="J31">
        <f>Bawana_RLNG!P31</f>
        <v>0</v>
      </c>
      <c r="K31">
        <f>Bawana_Spot!P31</f>
        <v>46.293849480249477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943.54599629236645</v>
      </c>
      <c r="P31" s="77">
        <v>118.08</v>
      </c>
      <c r="Q31" s="77">
        <v>29.75</v>
      </c>
      <c r="R31" s="80">
        <v>29.209999999999994</v>
      </c>
      <c r="S31" s="80">
        <v>0</v>
      </c>
      <c r="T31" s="78">
        <f>SUMPRODUCT(LTA!F31:AJ31,LTA!F$101:AJ$101,LTA!F$103:AJ$103)</f>
        <v>16.100000000000001</v>
      </c>
      <c r="U31" s="78">
        <f>SUMPRODUCT(LTA!F31:AJ31,LTA!F$102:AJ$102,LTA!F$103:AJ$103)</f>
        <v>65.36999999999999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13.425347327832721</v>
      </c>
      <c r="AD31">
        <f t="shared" si="1"/>
        <v>1482.0491316494163</v>
      </c>
      <c r="AE31">
        <f>'IDT-1'!B31</f>
        <v>0</v>
      </c>
      <c r="AF31" s="26"/>
      <c r="AG31">
        <f t="shared" si="2"/>
        <v>1482.0491316494163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12.204633204633206</v>
      </c>
      <c r="F32">
        <f>GT_Spot!P32</f>
        <v>0</v>
      </c>
      <c r="G32">
        <f>PPCL_NG!P32</f>
        <v>17.54</v>
      </c>
      <c r="H32">
        <f>PPCL_Spot!P32</f>
        <v>11.75</v>
      </c>
      <c r="I32">
        <f>Bawana_NG!P32</f>
        <v>99.62</v>
      </c>
      <c r="J32">
        <f>Bawana_RLNG!P32</f>
        <v>0</v>
      </c>
      <c r="K32">
        <f>Bawana_Spot!P32</f>
        <v>46.61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949.09819998258899</v>
      </c>
      <c r="P32" s="77">
        <v>118.08</v>
      </c>
      <c r="Q32" s="77">
        <v>29.75</v>
      </c>
      <c r="R32" s="80">
        <v>38.500000000000007</v>
      </c>
      <c r="S32" s="80">
        <v>0</v>
      </c>
      <c r="T32" s="78">
        <f>SUMPRODUCT(LTA!F32:AJ32,LTA!F$101:AJ$101,LTA!F$103:AJ$103)</f>
        <v>32.6</v>
      </c>
      <c r="U32" s="78">
        <f>SUMPRODUCT(LTA!F32:AJ32,LTA!F$102:AJ$102,LTA!F$103:AJ$103)</f>
        <v>67.98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13.73035071735829</v>
      </c>
      <c r="AD32">
        <f t="shared" si="1"/>
        <v>1518.4124824698638</v>
      </c>
      <c r="AE32">
        <f>'IDT-1'!B32</f>
        <v>0</v>
      </c>
      <c r="AF32" s="26"/>
      <c r="AG32">
        <f t="shared" si="2"/>
        <v>1518.4124824698638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13.764927288280582</v>
      </c>
      <c r="F33">
        <f>GT_Spot!P33</f>
        <v>0</v>
      </c>
      <c r="G33">
        <f>PPCL_NG!P33</f>
        <v>17.54</v>
      </c>
      <c r="H33">
        <f>PPCL_Spot!P33</f>
        <v>11.75</v>
      </c>
      <c r="I33">
        <f>Bawana_NG!P33</f>
        <v>99.62</v>
      </c>
      <c r="J33">
        <f>Bawana_RLNG!P33</f>
        <v>0</v>
      </c>
      <c r="K33">
        <f>Bawana_Spot!P33</f>
        <v>46.61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888.38193519908907</v>
      </c>
      <c r="P33" s="77">
        <v>118.08</v>
      </c>
      <c r="Q33" s="77">
        <v>29.75</v>
      </c>
      <c r="R33" s="80">
        <v>38.5</v>
      </c>
      <c r="S33" s="80">
        <v>0</v>
      </c>
      <c r="T33" s="78">
        <f>SUMPRODUCT(LTA!F33:AJ33,LTA!F$101:AJ$101,LTA!F$103:AJ$103)</f>
        <v>49.65</v>
      </c>
      <c r="U33" s="78">
        <f>SUMPRODUCT(LTA!F33:AJ33,LTA!F$102:AJ$102,LTA!F$103:AJ$103)</f>
        <v>73.569999999999993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13.297036389888852</v>
      </c>
      <c r="AD33">
        <f t="shared" si="1"/>
        <v>1497.7298260974806</v>
      </c>
      <c r="AE33">
        <f>'IDT-1'!B33</f>
        <v>0</v>
      </c>
      <c r="AF33" s="26"/>
      <c r="AG33">
        <f t="shared" si="2"/>
        <v>1497.7298260974806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14.418796784031052</v>
      </c>
      <c r="F34">
        <f>GT_Spot!P34</f>
        <v>0</v>
      </c>
      <c r="G34">
        <f>PPCL_NG!P34</f>
        <v>17.54</v>
      </c>
      <c r="H34">
        <f>PPCL_Spot!P34</f>
        <v>12.140000000000002</v>
      </c>
      <c r="I34">
        <f>Bawana_NG!P34</f>
        <v>99.62</v>
      </c>
      <c r="J34">
        <f>Bawana_RLNG!P34</f>
        <v>0</v>
      </c>
      <c r="K34">
        <f>Bawana_Spot!P34</f>
        <v>46.61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841.06090638832188</v>
      </c>
      <c r="P34" s="77">
        <v>118.08</v>
      </c>
      <c r="Q34" s="77">
        <v>29.75</v>
      </c>
      <c r="R34" s="80">
        <v>38.5</v>
      </c>
      <c r="S34" s="80">
        <v>0</v>
      </c>
      <c r="T34" s="78">
        <f>SUMPRODUCT(LTA!F34:AJ34,LTA!F$101:AJ$101,LTA!F$103:AJ$103)</f>
        <v>70.27</v>
      </c>
      <c r="U34" s="78">
        <f>SUMPRODUCT(LTA!F34:AJ34,LTA!F$102:AJ$102,LTA!F$103:AJ$103)</f>
        <v>73.84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13.085949387916706</v>
      </c>
      <c r="AD34">
        <f t="shared" si="1"/>
        <v>1473.953753784436</v>
      </c>
      <c r="AE34">
        <f>'IDT-1'!B34</f>
        <v>0</v>
      </c>
      <c r="AF34" s="26"/>
      <c r="AG34">
        <f t="shared" si="2"/>
        <v>1473.953753784436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14.418796784031052</v>
      </c>
      <c r="F35">
        <f>GT_Spot!P35</f>
        <v>0</v>
      </c>
      <c r="G35">
        <f>PPCL_NG!P35</f>
        <v>17.54</v>
      </c>
      <c r="H35">
        <f>PPCL_Spot!P35</f>
        <v>12.140000000000002</v>
      </c>
      <c r="I35">
        <f>Bawana_NG!P35</f>
        <v>99.62</v>
      </c>
      <c r="J35">
        <f>Bawana_RLNG!P35</f>
        <v>0</v>
      </c>
      <c r="K35">
        <f>Bawana_Spot!P35</f>
        <v>46.61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833.96727779201694</v>
      </c>
      <c r="P35" s="77">
        <v>118.08</v>
      </c>
      <c r="Q35" s="77">
        <v>29.75</v>
      </c>
      <c r="R35" s="80">
        <v>39.000000000000007</v>
      </c>
      <c r="S35" s="80">
        <v>0</v>
      </c>
      <c r="T35" s="78">
        <f>SUMPRODUCT(LTA!F35:AJ35,LTA!F$101:AJ$101,LTA!F$103:AJ$103)</f>
        <v>95.22</v>
      </c>
      <c r="U35" s="78">
        <f>SUMPRODUCT(LTA!F35:AJ35,LTA!F$102:AJ$102,LTA!F$103:AJ$103)</f>
        <v>72.680000000000007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13.359576859013371</v>
      </c>
      <c r="AD35">
        <f t="shared" si="1"/>
        <v>1482.6764977170346</v>
      </c>
      <c r="AE35">
        <f>'IDT-1'!B35</f>
        <v>0</v>
      </c>
      <c r="AF35" s="26"/>
      <c r="AG35">
        <f t="shared" si="2"/>
        <v>1482.6764977170346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14.418796784031052</v>
      </c>
      <c r="F36">
        <f>GT_Spot!P36</f>
        <v>0</v>
      </c>
      <c r="G36">
        <f>PPCL_NG!P36</f>
        <v>17.54</v>
      </c>
      <c r="H36">
        <f>PPCL_Spot!P36</f>
        <v>12.140000000000002</v>
      </c>
      <c r="I36">
        <f>Bawana_NG!P36</f>
        <v>99.62</v>
      </c>
      <c r="J36">
        <f>Bawana_RLNG!P36</f>
        <v>0</v>
      </c>
      <c r="K36">
        <f>Bawana_Spot!P36</f>
        <v>46.61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821.83835722503341</v>
      </c>
      <c r="P36" s="77">
        <v>118.08</v>
      </c>
      <c r="Q36" s="77">
        <v>29.75</v>
      </c>
      <c r="R36" s="80">
        <v>39.000000000000007</v>
      </c>
      <c r="S36" s="80">
        <v>0</v>
      </c>
      <c r="T36" s="78">
        <f>SUMPRODUCT(LTA!F36:AJ36,LTA!F$101:AJ$101,LTA!F$103:AJ$103)</f>
        <v>122.34</v>
      </c>
      <c r="U36" s="78">
        <f>SUMPRODUCT(LTA!F36:AJ36,LTA!F$102:AJ$102,LTA!F$103:AJ$103)</f>
        <v>73.02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13.52184848554611</v>
      </c>
      <c r="AD36">
        <f t="shared" si="1"/>
        <v>1498.9453055235181</v>
      </c>
      <c r="AE36">
        <f>'IDT-1'!B36</f>
        <v>0</v>
      </c>
      <c r="AF36" s="26"/>
      <c r="AG36">
        <f t="shared" si="2"/>
        <v>1498.9453055235181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14.418796784031052</v>
      </c>
      <c r="F37">
        <f>GT_Spot!P37</f>
        <v>0</v>
      </c>
      <c r="G37">
        <f>PPCL_NG!P37</f>
        <v>17.54</v>
      </c>
      <c r="H37">
        <f>PPCL_Spot!P37</f>
        <v>12.140000000000002</v>
      </c>
      <c r="I37">
        <f>Bawana_NG!P37</f>
        <v>99.62</v>
      </c>
      <c r="J37">
        <f>Bawana_RLNG!P37</f>
        <v>0</v>
      </c>
      <c r="K37">
        <f>Bawana_Spot!P37</f>
        <v>46.293849480249477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819.75453876785525</v>
      </c>
      <c r="P37" s="77">
        <v>118.08</v>
      </c>
      <c r="Q37" s="77">
        <v>29.75</v>
      </c>
      <c r="R37" s="80">
        <v>39.000000000000007</v>
      </c>
      <c r="S37" s="80">
        <v>0</v>
      </c>
      <c r="T37" s="78">
        <f>SUMPRODUCT(LTA!F37:AJ37,LTA!F$101:AJ$101,LTA!F$103:AJ$103)</f>
        <v>149.02000000000001</v>
      </c>
      <c r="U37" s="78">
        <f>SUMPRODUCT(LTA!F37:AJ37,LTA!F$102:AJ$102,LTA!F$103:AJ$103)</f>
        <v>74.13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14.311486537403056</v>
      </c>
      <c r="AD37">
        <f t="shared" si="1"/>
        <v>1465.3456984947329</v>
      </c>
      <c r="AE37">
        <f>'IDT-1'!B37</f>
        <v>0</v>
      </c>
      <c r="AF37" s="26"/>
      <c r="AG37">
        <f t="shared" si="2"/>
        <v>1465.3456984947329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14.418796784031052</v>
      </c>
      <c r="F38">
        <f>GT_Spot!P38</f>
        <v>0</v>
      </c>
      <c r="G38">
        <f>PPCL_NG!P38</f>
        <v>17.54</v>
      </c>
      <c r="H38">
        <f>PPCL_Spot!P38</f>
        <v>12.140000000000002</v>
      </c>
      <c r="I38">
        <f>Bawana_NG!P38</f>
        <v>99.62</v>
      </c>
      <c r="J38">
        <f>Bawana_RLNG!P38</f>
        <v>0</v>
      </c>
      <c r="K38">
        <f>Bawana_Spot!P38</f>
        <v>46.61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819.75353914865536</v>
      </c>
      <c r="P38" s="77">
        <v>118.08</v>
      </c>
      <c r="Q38" s="77">
        <v>29.75</v>
      </c>
      <c r="R38" s="80">
        <v>39.000000000000007</v>
      </c>
      <c r="S38" s="80">
        <v>0</v>
      </c>
      <c r="T38" s="78">
        <f>SUMPRODUCT(LTA!F38:AJ38,LTA!F$101:AJ$101,LTA!F$103:AJ$103)</f>
        <v>174.74</v>
      </c>
      <c r="U38" s="78">
        <f>SUMPRODUCT(LTA!F38:AJ38,LTA!F$102:AJ$102,LTA!F$103:AJ$103)</f>
        <v>73.010000000000005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14.339586677273015</v>
      </c>
      <c r="AD38">
        <f t="shared" si="1"/>
        <v>1518.7327492554134</v>
      </c>
      <c r="AE38">
        <f>'IDT-1'!B38</f>
        <v>0</v>
      </c>
      <c r="AF38" s="26"/>
      <c r="AG38">
        <f t="shared" si="2"/>
        <v>1518.7327492554134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14.300609925145549</v>
      </c>
      <c r="F39">
        <f>GT_Spot!P39</f>
        <v>0</v>
      </c>
      <c r="G39">
        <f>PPCL_NG!P39</f>
        <v>17.54</v>
      </c>
      <c r="H39">
        <f>PPCL_Spot!P39</f>
        <v>11.23</v>
      </c>
      <c r="I39">
        <f>Bawana_NG!P39</f>
        <v>99.62</v>
      </c>
      <c r="J39">
        <f>Bawana_RLNG!P39</f>
        <v>0</v>
      </c>
      <c r="K39">
        <f>Bawana_Spot!P39</f>
        <v>46.61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818.40099244385522</v>
      </c>
      <c r="P39" s="77">
        <v>118.08</v>
      </c>
      <c r="Q39" s="77">
        <v>29.75</v>
      </c>
      <c r="R39" s="80">
        <v>39.000000000000007</v>
      </c>
      <c r="S39" s="80">
        <v>0</v>
      </c>
      <c r="T39" s="78">
        <f>SUMPRODUCT(LTA!F39:AJ39,LTA!F$101:AJ$101,LTA!F$103:AJ$103)</f>
        <v>199.19</v>
      </c>
      <c r="U39" s="78">
        <f>SUMPRODUCT(LTA!F39:AJ39,LTA!F$102:AJ$102,LTA!F$103:AJ$103)</f>
        <v>72.989999999999995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14.579174604479167</v>
      </c>
      <c r="AD39">
        <f t="shared" si="1"/>
        <v>1539.6924277645214</v>
      </c>
      <c r="AE39">
        <f>'IDT-1'!B39</f>
        <v>0</v>
      </c>
      <c r="AF39" s="26"/>
      <c r="AG39">
        <f t="shared" si="2"/>
        <v>1539.6924277645214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14.300609925145549</v>
      </c>
      <c r="F40">
        <f>GT_Spot!P40</f>
        <v>0</v>
      </c>
      <c r="G40">
        <f>PPCL_NG!P40</f>
        <v>17.54</v>
      </c>
      <c r="H40">
        <f>PPCL_Spot!P40</f>
        <v>11.75</v>
      </c>
      <c r="I40">
        <f>Bawana_NG!P40</f>
        <v>99.62</v>
      </c>
      <c r="J40">
        <f>Bawana_RLNG!P40</f>
        <v>0</v>
      </c>
      <c r="K40">
        <f>Bawana_Spot!P40</f>
        <v>46.61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814.54535534225522</v>
      </c>
      <c r="P40" s="77">
        <v>118.08</v>
      </c>
      <c r="Q40" s="77">
        <v>29.75</v>
      </c>
      <c r="R40" s="80">
        <v>39.000000000000007</v>
      </c>
      <c r="S40" s="80">
        <v>0</v>
      </c>
      <c r="T40" s="78">
        <f>SUMPRODUCT(LTA!F40:AJ40,LTA!F$101:AJ$101,LTA!F$103:AJ$103)</f>
        <v>222.98999999999998</v>
      </c>
      <c r="U40" s="78">
        <f>SUMPRODUCT(LTA!F40:AJ40,LTA!F$102:AJ$102,LTA!F$103:AJ$103)</f>
        <v>55.53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14.386780649316808</v>
      </c>
      <c r="AD40">
        <f t="shared" si="1"/>
        <v>1571.719184618084</v>
      </c>
      <c r="AE40">
        <f>'IDT-1'!B40</f>
        <v>0</v>
      </c>
      <c r="AF40" s="26"/>
      <c r="AG40">
        <f t="shared" si="2"/>
        <v>1571.719184618084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-24.27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14.300609925145549</v>
      </c>
      <c r="F41">
        <f>GT_Spot!P41</f>
        <v>0</v>
      </c>
      <c r="G41">
        <f>PPCL_NG!P41</f>
        <v>17.54</v>
      </c>
      <c r="H41">
        <f>PPCL_Spot!P41</f>
        <v>11.75</v>
      </c>
      <c r="I41">
        <f>Bawana_NG!P41</f>
        <v>99.62</v>
      </c>
      <c r="J41">
        <f>Bawana_RLNG!P41</f>
        <v>0</v>
      </c>
      <c r="K41">
        <f>Bawana_Spot!P41</f>
        <v>46.61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814.82116679345506</v>
      </c>
      <c r="P41" s="77">
        <v>118.08</v>
      </c>
      <c r="Q41" s="77">
        <v>29.75</v>
      </c>
      <c r="R41" s="80">
        <v>39.000000000000007</v>
      </c>
      <c r="S41" s="80">
        <v>0</v>
      </c>
      <c r="T41" s="78">
        <f>SUMPRODUCT(LTA!F41:AJ41,LTA!F$101:AJ$101,LTA!F$103:AJ$103)</f>
        <v>255.84</v>
      </c>
      <c r="U41" s="78">
        <f>SUMPRODUCT(LTA!F41:AJ41,LTA!F$102:AJ$102,LTA!F$103:AJ$103)</f>
        <v>58.85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14.761817333267347</v>
      </c>
      <c r="AD41">
        <f t="shared" si="1"/>
        <v>1604.4599593853329</v>
      </c>
      <c r="AE41">
        <f>'IDT-1'!B41</f>
        <v>0</v>
      </c>
      <c r="AF41" s="26"/>
      <c r="AG41">
        <f t="shared" si="2"/>
        <v>1604.4599593853329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14.300609925145549</v>
      </c>
      <c r="F42">
        <f>GT_Spot!P42</f>
        <v>0</v>
      </c>
      <c r="G42">
        <f>PPCL_NG!P42</f>
        <v>17.54</v>
      </c>
      <c r="H42">
        <f>PPCL_Spot!P42</f>
        <v>11.75</v>
      </c>
      <c r="I42">
        <f>Bawana_NG!P42</f>
        <v>99.62</v>
      </c>
      <c r="J42">
        <f>Bawana_RLNG!P42</f>
        <v>0</v>
      </c>
      <c r="K42">
        <f>Bawana_Spot!P42</f>
        <v>46.61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811.19013468739524</v>
      </c>
      <c r="P42" s="77">
        <v>118.08</v>
      </c>
      <c r="Q42" s="77">
        <v>29.75</v>
      </c>
      <c r="R42" s="80">
        <v>39.000000000000007</v>
      </c>
      <c r="S42" s="80">
        <v>0</v>
      </c>
      <c r="T42" s="78">
        <f>SUMPRODUCT(LTA!F42:AJ42,LTA!F$101:AJ$101,LTA!F$103:AJ$103)</f>
        <v>277.87</v>
      </c>
      <c r="U42" s="78">
        <f>SUMPRODUCT(LTA!F42:AJ42,LTA!F$102:AJ$102,LTA!F$103:AJ$103)</f>
        <v>59.3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145.56</v>
      </c>
      <c r="AB42" s="117">
        <f>-STOA!N42</f>
        <v>0</v>
      </c>
      <c r="AC42">
        <f t="shared" si="0"/>
        <v>14.860828847989874</v>
      </c>
      <c r="AD42">
        <f t="shared" si="1"/>
        <v>1637.7099157645505</v>
      </c>
      <c r="AE42">
        <f>'IDT-1'!B42</f>
        <v>0</v>
      </c>
      <c r="AF42" s="26"/>
      <c r="AG42">
        <f t="shared" si="2"/>
        <v>1637.7099157645505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13.648930710008553</v>
      </c>
      <c r="F43">
        <f>GT_Spot!P43</f>
        <v>0</v>
      </c>
      <c r="G43">
        <f>PPCL_NG!P43</f>
        <v>17.54</v>
      </c>
      <c r="H43">
        <f>PPCL_Spot!P43</f>
        <v>11.75</v>
      </c>
      <c r="I43">
        <f>Bawana_NG!P43</f>
        <v>99.62</v>
      </c>
      <c r="J43">
        <f>Bawana_RLNG!P43</f>
        <v>0</v>
      </c>
      <c r="K43">
        <f>Bawana_Spot!P43</f>
        <v>46.293849480249477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813.86054077548238</v>
      </c>
      <c r="P43" s="77">
        <v>118.08</v>
      </c>
      <c r="Q43" s="77">
        <v>29.75</v>
      </c>
      <c r="R43" s="80">
        <v>39.000000000000007</v>
      </c>
      <c r="S43" s="80">
        <v>0</v>
      </c>
      <c r="T43" s="78">
        <f>SUMPRODUCT(LTA!F43:AJ43,LTA!F$101:AJ$101,LTA!F$103:AJ$103)</f>
        <v>296.91000000000003</v>
      </c>
      <c r="U43" s="78">
        <f>SUMPRODUCT(LTA!F43:AJ43,LTA!F$102:AJ$102,LTA!F$103:AJ$103)</f>
        <v>61.11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148.35999999999999</v>
      </c>
      <c r="AB43" s="117">
        <f>-STOA!N43</f>
        <v>0</v>
      </c>
      <c r="AC43">
        <f t="shared" si="0"/>
        <v>15.545594151052187</v>
      </c>
      <c r="AD43">
        <f t="shared" si="1"/>
        <v>1610.377726814688</v>
      </c>
      <c r="AE43">
        <f>'IDT-1'!B43</f>
        <v>0</v>
      </c>
      <c r="AF43" s="26"/>
      <c r="AG43">
        <f t="shared" si="2"/>
        <v>1610.377726814688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13.648930710008553</v>
      </c>
      <c r="F44">
        <f>GT_Spot!P44</f>
        <v>0</v>
      </c>
      <c r="G44">
        <f>PPCL_NG!P44</f>
        <v>17.54</v>
      </c>
      <c r="H44">
        <f>PPCL_Spot!P44</f>
        <v>11.75</v>
      </c>
      <c r="I44">
        <f>Bawana_NG!P44</f>
        <v>99.62</v>
      </c>
      <c r="J44">
        <f>Bawana_RLNG!P44</f>
        <v>0</v>
      </c>
      <c r="K44">
        <f>Bawana_Spot!P44</f>
        <v>46.61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810.08263244151362</v>
      </c>
      <c r="P44" s="77">
        <v>118.08</v>
      </c>
      <c r="Q44" s="77">
        <v>29.75</v>
      </c>
      <c r="R44" s="80">
        <v>39.000000000000007</v>
      </c>
      <c r="S44" s="80">
        <v>0</v>
      </c>
      <c r="T44" s="78">
        <f>SUMPRODUCT(LTA!F44:AJ44,LTA!F$101:AJ$101,LTA!F$103:AJ$103)</f>
        <v>309.10000000000002</v>
      </c>
      <c r="U44" s="78">
        <f>SUMPRODUCT(LTA!F44:AJ44,LTA!F$102:AJ$102,LTA!F$103:AJ$103)</f>
        <v>63.37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149.76</v>
      </c>
      <c r="AB44" s="117">
        <f>-STOA!N44</f>
        <v>0</v>
      </c>
      <c r="AC44">
        <f t="shared" si="0"/>
        <v>15.308363708921451</v>
      </c>
      <c r="AD44">
        <f t="shared" si="1"/>
        <v>1662.0031994426008</v>
      </c>
      <c r="AE44">
        <f>'IDT-1'!B44</f>
        <v>0</v>
      </c>
      <c r="AF44" s="26"/>
      <c r="AG44">
        <f t="shared" si="2"/>
        <v>1662.0031994426008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13.648930710008553</v>
      </c>
      <c r="F45">
        <f>GT_Spot!P45</f>
        <v>0</v>
      </c>
      <c r="G45">
        <f>PPCL_NG!P45</f>
        <v>17.54</v>
      </c>
      <c r="H45">
        <f>PPCL_Spot!P45</f>
        <v>11.1</v>
      </c>
      <c r="I45">
        <f>Bawana_NG!P45</f>
        <v>99.62</v>
      </c>
      <c r="J45">
        <f>Bawana_RLNG!P45</f>
        <v>0</v>
      </c>
      <c r="K45">
        <f>Bawana_Spot!P45</f>
        <v>46.61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801.17757042536937</v>
      </c>
      <c r="P45" s="77">
        <v>118.08</v>
      </c>
      <c r="Q45" s="77">
        <v>29.75</v>
      </c>
      <c r="R45" s="80">
        <v>39.000000000000007</v>
      </c>
      <c r="S45" s="80">
        <v>0</v>
      </c>
      <c r="T45" s="78">
        <f>SUMPRODUCT(LTA!F45:AJ45,LTA!F$101:AJ$101,LTA!F$103:AJ$103)</f>
        <v>316.26</v>
      </c>
      <c r="U45" s="78">
        <f>SUMPRODUCT(LTA!F45:AJ45,LTA!F$102:AJ$102,LTA!F$103:AJ$103)</f>
        <v>65.98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150.45999999999998</v>
      </c>
      <c r="AB45" s="117">
        <f>-STOA!N45</f>
        <v>0</v>
      </c>
      <c r="AC45">
        <f t="shared" si="0"/>
        <v>15.288209209991328</v>
      </c>
      <c r="AD45">
        <f t="shared" si="1"/>
        <v>1722.0082919253866</v>
      </c>
      <c r="AE45">
        <f>'IDT-1'!B45</f>
        <v>0</v>
      </c>
      <c r="AF45" s="26"/>
      <c r="AG45">
        <f t="shared" si="2"/>
        <v>1722.0082919253866</v>
      </c>
      <c r="AI45" s="75">
        <f>PXIL!H45</f>
        <v>0</v>
      </c>
      <c r="AJ45" s="75">
        <f>PXIL!N45</f>
        <v>0</v>
      </c>
      <c r="AK45" s="75">
        <f>RTM_IEX!H45</f>
        <v>28.07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13.648930710008553</v>
      </c>
      <c r="F46">
        <f>GT_Spot!P46</f>
        <v>0</v>
      </c>
      <c r="G46">
        <f>PPCL_NG!P46</f>
        <v>17.54</v>
      </c>
      <c r="H46">
        <f>PPCL_Spot!P46</f>
        <v>12.01130557669312</v>
      </c>
      <c r="I46">
        <f>Bawana_NG!P46</f>
        <v>99.62</v>
      </c>
      <c r="J46">
        <f>Bawana_RLNG!P46</f>
        <v>0</v>
      </c>
      <c r="K46">
        <f>Bawana_Spot!P46</f>
        <v>46.61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801.93266897816943</v>
      </c>
      <c r="P46" s="77">
        <v>118.08</v>
      </c>
      <c r="Q46" s="77">
        <v>29.75</v>
      </c>
      <c r="R46" s="80">
        <v>39.000000000000007</v>
      </c>
      <c r="S46" s="80">
        <v>0</v>
      </c>
      <c r="T46" s="78">
        <f>SUMPRODUCT(LTA!F46:AJ46,LTA!F$101:AJ$101,LTA!F$103:AJ$103)</f>
        <v>321.54000000000002</v>
      </c>
      <c r="U46" s="78">
        <f>SUMPRODUCT(LTA!F46:AJ46,LTA!F$102:AJ$102,LTA!F$103:AJ$103)</f>
        <v>75.209999999999994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150.45999999999998</v>
      </c>
      <c r="AB46" s="117">
        <f>-STOA!N46</f>
        <v>0</v>
      </c>
      <c r="AC46">
        <f t="shared" si="0"/>
        <v>15.387881566330867</v>
      </c>
      <c r="AD46">
        <f t="shared" si="1"/>
        <v>1733.2350236985403</v>
      </c>
      <c r="AE46">
        <f>'IDT-1'!B46</f>
        <v>0</v>
      </c>
      <c r="AF46" s="26"/>
      <c r="AG46">
        <f t="shared" si="2"/>
        <v>1733.2350236985403</v>
      </c>
      <c r="AI46" s="75">
        <f>PXIL!H46</f>
        <v>0</v>
      </c>
      <c r="AJ46" s="75">
        <f>PXIL!N46</f>
        <v>0</v>
      </c>
      <c r="AK46" s="75">
        <f>RTM_IEX!H46</f>
        <v>23.22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13.648930710008553</v>
      </c>
      <c r="F47">
        <f>GT_Spot!P47</f>
        <v>0</v>
      </c>
      <c r="G47">
        <f>PPCL_NG!P47</f>
        <v>17.54</v>
      </c>
      <c r="H47">
        <f>PPCL_Spot!P47</f>
        <v>11.75</v>
      </c>
      <c r="I47">
        <f>Bawana_NG!P47</f>
        <v>99.62</v>
      </c>
      <c r="J47">
        <f>Bawana_RLNG!P47</f>
        <v>0</v>
      </c>
      <c r="K47">
        <f>Bawana_Spot!P47</f>
        <v>46.61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842.26863722095561</v>
      </c>
      <c r="P47" s="77">
        <v>118.08</v>
      </c>
      <c r="Q47" s="77">
        <v>29.75</v>
      </c>
      <c r="R47" s="80">
        <v>39.000000000000007</v>
      </c>
      <c r="S47" s="80">
        <v>0</v>
      </c>
      <c r="T47" s="78">
        <f>SUMPRODUCT(LTA!F47:AJ47,LTA!F$101:AJ$101,LTA!F$103:AJ$103)</f>
        <v>328.75</v>
      </c>
      <c r="U47" s="78">
        <f>SUMPRODUCT(LTA!F47:AJ47,LTA!F$102:AJ$102,LTA!F$103:AJ$103)</f>
        <v>79.63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151.85999999999999</v>
      </c>
      <c r="AB47" s="117">
        <f>-STOA!N47</f>
        <v>0</v>
      </c>
      <c r="AC47">
        <f t="shared" si="0"/>
        <v>15.650866597792485</v>
      </c>
      <c r="AD47">
        <f t="shared" si="1"/>
        <v>1762.8567013331717</v>
      </c>
      <c r="AE47">
        <f>'IDT-1'!B47</f>
        <v>0</v>
      </c>
      <c r="AF47" s="26"/>
      <c r="AG47">
        <f t="shared" si="2"/>
        <v>1762.8567013331717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13.007220428529497</v>
      </c>
      <c r="F48">
        <f>GT_Spot!P48</f>
        <v>0</v>
      </c>
      <c r="G48">
        <f>PPCL_NG!P48</f>
        <v>17.54</v>
      </c>
      <c r="H48">
        <f>PPCL_Spot!P48</f>
        <v>11.75</v>
      </c>
      <c r="I48">
        <f>Bawana_NG!P48</f>
        <v>99.62</v>
      </c>
      <c r="J48">
        <f>Bawana_RLNG!P48</f>
        <v>0</v>
      </c>
      <c r="K48">
        <f>Bawana_Spot!P48</f>
        <v>46.61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906.14522535272977</v>
      </c>
      <c r="P48" s="77">
        <v>118.08</v>
      </c>
      <c r="Q48" s="77">
        <v>29.75</v>
      </c>
      <c r="R48" s="80">
        <v>39.000000000000007</v>
      </c>
      <c r="S48" s="80">
        <v>0</v>
      </c>
      <c r="T48" s="78">
        <f>SUMPRODUCT(LTA!F48:AJ48,LTA!F$101:AJ$101,LTA!F$103:AJ$103)</f>
        <v>334.88</v>
      </c>
      <c r="U48" s="78">
        <f>SUMPRODUCT(LTA!F48:AJ48,LTA!F$102:AJ$102,LTA!F$103:AJ$103)</f>
        <v>84.39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151.85999999999999</v>
      </c>
      <c r="AB48" s="117">
        <f>-STOA!N48</f>
        <v>0</v>
      </c>
      <c r="AC48">
        <f t="shared" si="0"/>
        <v>16.6494124962407</v>
      </c>
      <c r="AD48">
        <f t="shared" si="1"/>
        <v>1796.9830332850186</v>
      </c>
      <c r="AE48">
        <f>'IDT-1'!B48</f>
        <v>0</v>
      </c>
      <c r="AF48" s="26"/>
      <c r="AG48">
        <f t="shared" si="2"/>
        <v>1796.9830332850186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13.007220428529497</v>
      </c>
      <c r="F49">
        <f>GT_Spot!P49</f>
        <v>0</v>
      </c>
      <c r="G49">
        <f>PPCL_NG!P49</f>
        <v>17.54</v>
      </c>
      <c r="H49">
        <f>PPCL_Spot!P49</f>
        <v>11.75</v>
      </c>
      <c r="I49">
        <f>Bawana_NG!P49</f>
        <v>99.62</v>
      </c>
      <c r="J49">
        <f>Bawana_RLNG!P49</f>
        <v>0</v>
      </c>
      <c r="K49">
        <f>Bawana_Spot!P49</f>
        <v>46.293849480249477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983.6722469421602</v>
      </c>
      <c r="P49" s="77">
        <v>118.08</v>
      </c>
      <c r="Q49" s="77">
        <v>29.75</v>
      </c>
      <c r="R49" s="80">
        <v>39.000000000000007</v>
      </c>
      <c r="S49" s="80">
        <v>0</v>
      </c>
      <c r="T49" s="78">
        <f>SUMPRODUCT(LTA!F49:AJ49,LTA!F$101:AJ$101,LTA!F$103:AJ$103)</f>
        <v>335.4</v>
      </c>
      <c r="U49" s="78">
        <f>SUMPRODUCT(LTA!F49:AJ49,LTA!F$102:AJ$102,LTA!F$103:AJ$103)</f>
        <v>89.78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151.85999999999999</v>
      </c>
      <c r="AB49" s="117">
        <f>-STOA!N49</f>
        <v>0</v>
      </c>
      <c r="AC49">
        <f t="shared" si="0"/>
        <v>18.117760745996094</v>
      </c>
      <c r="AD49">
        <f t="shared" si="1"/>
        <v>1795.6355561049429</v>
      </c>
      <c r="AE49">
        <f>'IDT-1'!B49</f>
        <v>0</v>
      </c>
      <c r="AF49" s="26"/>
      <c r="AG49">
        <f t="shared" si="2"/>
        <v>1795.6355561049429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13.007220428529497</v>
      </c>
      <c r="F50">
        <f>GT_Spot!P50</f>
        <v>0</v>
      </c>
      <c r="G50">
        <f>PPCL_NG!P50</f>
        <v>17.54</v>
      </c>
      <c r="H50">
        <f>PPCL_Spot!P50</f>
        <v>11.75</v>
      </c>
      <c r="I50">
        <f>Bawana_NG!P50</f>
        <v>99.62</v>
      </c>
      <c r="J50">
        <f>Bawana_RLNG!P50</f>
        <v>0</v>
      </c>
      <c r="K50">
        <f>Bawana_Spot!P50</f>
        <v>46.696108657611873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1046.7013265111159</v>
      </c>
      <c r="P50" s="77">
        <v>118.08</v>
      </c>
      <c r="Q50" s="77">
        <v>29.75</v>
      </c>
      <c r="R50" s="80">
        <v>39.000000000000007</v>
      </c>
      <c r="S50" s="80">
        <v>0</v>
      </c>
      <c r="T50" s="78">
        <f>SUMPRODUCT(LTA!F50:AJ50,LTA!F$101:AJ$101,LTA!F$103:AJ$103)</f>
        <v>340.47</v>
      </c>
      <c r="U50" s="78">
        <f>SUMPRODUCT(LTA!F50:AJ50,LTA!F$102:AJ$102,LTA!F$103:AJ$103)</f>
        <v>91.13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151.85999999999999</v>
      </c>
      <c r="AB50" s="117">
        <f>-STOA!N50</f>
        <v>0</v>
      </c>
      <c r="AC50">
        <f t="shared" si="0"/>
        <v>19.265140178295411</v>
      </c>
      <c r="AD50">
        <f t="shared" si="1"/>
        <v>1804.3395154189618</v>
      </c>
      <c r="AE50">
        <f>'IDT-1'!B50</f>
        <v>0</v>
      </c>
      <c r="AF50" s="26"/>
      <c r="AG50">
        <f t="shared" si="2"/>
        <v>1804.3395154189618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-182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13.007220428529497</v>
      </c>
      <c r="F51">
        <f>GT_Spot!P51</f>
        <v>0</v>
      </c>
      <c r="G51">
        <f>PPCL_NG!P51</f>
        <v>17.54</v>
      </c>
      <c r="H51">
        <f>PPCL_Spot!P51</f>
        <v>11.75</v>
      </c>
      <c r="I51">
        <f>Bawana_NG!P51</f>
        <v>99.62</v>
      </c>
      <c r="J51">
        <f>Bawana_RLNG!P51</f>
        <v>0</v>
      </c>
      <c r="K51">
        <f>Bawana_Spot!P51</f>
        <v>46.693891157596461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1027.4859302983182</v>
      </c>
      <c r="P51" s="77">
        <v>118.08</v>
      </c>
      <c r="Q51" s="77">
        <v>29.75</v>
      </c>
      <c r="R51" s="80">
        <v>39.000000000000007</v>
      </c>
      <c r="S51" s="80">
        <v>0</v>
      </c>
      <c r="T51" s="78">
        <f>SUMPRODUCT(LTA!F51:AJ51,LTA!F$101:AJ$101,LTA!F$103:AJ$103)</f>
        <v>338.64000000000004</v>
      </c>
      <c r="U51" s="78">
        <f>SUMPRODUCT(LTA!F51:AJ51,LTA!F$102:AJ$102,LTA!F$103:AJ$103)</f>
        <v>93.19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153.1</v>
      </c>
      <c r="AB51" s="117">
        <f>-STOA!N51</f>
        <v>0</v>
      </c>
      <c r="AC51">
        <f t="shared" si="0"/>
        <v>19.339792493199734</v>
      </c>
      <c r="AD51">
        <f t="shared" si="1"/>
        <v>1760.5172493912444</v>
      </c>
      <c r="AE51">
        <f>'IDT-1'!B51</f>
        <v>0</v>
      </c>
      <c r="AF51" s="26"/>
      <c r="AG51">
        <f t="shared" si="2"/>
        <v>1760.5172493912444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-208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13.007220428529497</v>
      </c>
      <c r="F52">
        <f>GT_Spot!P52</f>
        <v>0</v>
      </c>
      <c r="G52">
        <f>PPCL_NG!P52</f>
        <v>17.54</v>
      </c>
      <c r="H52">
        <f>PPCL_Spot!P52</f>
        <v>11.75</v>
      </c>
      <c r="I52">
        <f>Bawana_NG!P52</f>
        <v>99.62</v>
      </c>
      <c r="J52">
        <f>Bawana_RLNG!P52</f>
        <v>0</v>
      </c>
      <c r="K52">
        <f>Bawana_Spot!P52</f>
        <v>46.693891157596461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1030.7267338275049</v>
      </c>
      <c r="P52" s="77">
        <v>118.08</v>
      </c>
      <c r="Q52" s="77">
        <v>29.75</v>
      </c>
      <c r="R52" s="80">
        <v>39.000000000000007</v>
      </c>
      <c r="S52" s="80">
        <v>0</v>
      </c>
      <c r="T52" s="78">
        <f>SUMPRODUCT(LTA!F52:AJ52,LTA!F$101:AJ$101,LTA!F$103:AJ$103)</f>
        <v>342.78000000000003</v>
      </c>
      <c r="U52" s="78">
        <f>SUMPRODUCT(LTA!F52:AJ52,LTA!F$102:AJ$102,LTA!F$103:AJ$103)</f>
        <v>98.44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153.1</v>
      </c>
      <c r="AB52" s="117">
        <f>-STOA!N52</f>
        <v>0</v>
      </c>
      <c r="AC52">
        <f t="shared" si="0"/>
        <v>19.175721611068525</v>
      </c>
      <c r="AD52">
        <f t="shared" si="1"/>
        <v>1804.3121238025624</v>
      </c>
      <c r="AE52">
        <f>'IDT-1'!B52</f>
        <v>0</v>
      </c>
      <c r="AF52" s="26"/>
      <c r="AG52">
        <f t="shared" si="2"/>
        <v>1804.3121238025624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-177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13.007220428529497</v>
      </c>
      <c r="F53">
        <f>GT_Spot!P53</f>
        <v>0</v>
      </c>
      <c r="G53">
        <f>PPCL_NG!P53</f>
        <v>17.54</v>
      </c>
      <c r="H53">
        <f>PPCL_Spot!P53</f>
        <v>11.75</v>
      </c>
      <c r="I53">
        <f>Bawana_NG!P53</f>
        <v>99.62</v>
      </c>
      <c r="J53">
        <f>Bawana_RLNG!P53</f>
        <v>0</v>
      </c>
      <c r="K53">
        <f>Bawana_Spot!P53</f>
        <v>46.693891157596461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909.46822023480945</v>
      </c>
      <c r="P53" s="77">
        <v>118.08</v>
      </c>
      <c r="Q53" s="77">
        <v>29.75</v>
      </c>
      <c r="R53" s="80">
        <v>39.000000000000007</v>
      </c>
      <c r="S53" s="80">
        <v>0</v>
      </c>
      <c r="T53" s="78">
        <f>SUMPRODUCT(LTA!F53:AJ53,LTA!F$101:AJ$101,LTA!F$103:AJ$103)</f>
        <v>338.64000000000004</v>
      </c>
      <c r="U53" s="78">
        <f>SUMPRODUCT(LTA!F53:AJ53,LTA!F$102:AJ$102,LTA!F$103:AJ$103)</f>
        <v>100.45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153.79999999999998</v>
      </c>
      <c r="AB53" s="117">
        <f>-STOA!N53</f>
        <v>0</v>
      </c>
      <c r="AC53">
        <f t="shared" si="0"/>
        <v>16.71995292551253</v>
      </c>
      <c r="AD53">
        <f t="shared" si="1"/>
        <v>1839.0793788954229</v>
      </c>
      <c r="AE53">
        <f>'IDT-1'!B53</f>
        <v>0</v>
      </c>
      <c r="AF53" s="26"/>
      <c r="AG53">
        <f t="shared" si="2"/>
        <v>1839.0793788954229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13.007220428529497</v>
      </c>
      <c r="F54">
        <f>GT_Spot!P54</f>
        <v>0</v>
      </c>
      <c r="G54">
        <f>PPCL_NG!P54</f>
        <v>17.54</v>
      </c>
      <c r="H54">
        <f>PPCL_Spot!P54</f>
        <v>11.75</v>
      </c>
      <c r="I54">
        <f>Bawana_NG!P54</f>
        <v>99.62</v>
      </c>
      <c r="J54">
        <f>Bawana_RLNG!P54</f>
        <v>0</v>
      </c>
      <c r="K54">
        <f>Bawana_Spot!P54</f>
        <v>46.693891157596461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913.45673114698388</v>
      </c>
      <c r="P54" s="77">
        <v>118.08</v>
      </c>
      <c r="Q54" s="77">
        <v>29.75</v>
      </c>
      <c r="R54" s="80">
        <v>39.000000000000007</v>
      </c>
      <c r="S54" s="80">
        <v>0</v>
      </c>
      <c r="T54" s="78">
        <f>SUMPRODUCT(LTA!F54:AJ54,LTA!F$101:AJ$101,LTA!F$103:AJ$103)</f>
        <v>338.08</v>
      </c>
      <c r="U54" s="78">
        <f>SUMPRODUCT(LTA!F54:AJ54,LTA!F$102:AJ$102,LTA!F$103:AJ$103)</f>
        <v>102.25999999999999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153.79999999999998</v>
      </c>
      <c r="AB54" s="117">
        <f>-STOA!N54</f>
        <v>0</v>
      </c>
      <c r="AC54">
        <f t="shared" si="0"/>
        <v>16.854833096761617</v>
      </c>
      <c r="AD54">
        <f t="shared" si="1"/>
        <v>1834.1830096363481</v>
      </c>
      <c r="AE54">
        <f>'IDT-1'!B54</f>
        <v>0</v>
      </c>
      <c r="AF54" s="26"/>
      <c r="AG54">
        <f t="shared" si="2"/>
        <v>1834.1830096363481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12.355337163592377</v>
      </c>
      <c r="F55">
        <f>GT_Spot!P55</f>
        <v>0</v>
      </c>
      <c r="G55">
        <f>PPCL_NG!P55</f>
        <v>17.54</v>
      </c>
      <c r="H55">
        <f>PPCL_Spot!P55</f>
        <v>10.71</v>
      </c>
      <c r="I55">
        <f>Bawana_NG!P55</f>
        <v>99.62</v>
      </c>
      <c r="J55">
        <f>Bawana_RLNG!P55</f>
        <v>0</v>
      </c>
      <c r="K55">
        <f>Bawana_Spot!P55</f>
        <v>45.97618328214493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845.34423795870373</v>
      </c>
      <c r="P55" s="77">
        <v>118.08</v>
      </c>
      <c r="Q55" s="77">
        <v>29.75</v>
      </c>
      <c r="R55" s="80">
        <v>39.000000000000007</v>
      </c>
      <c r="S55" s="80">
        <v>0</v>
      </c>
      <c r="T55" s="78">
        <f>SUMPRODUCT(LTA!F55:AJ55,LTA!F$101:AJ$101,LTA!F$103:AJ$103)</f>
        <v>342.81</v>
      </c>
      <c r="U55" s="78">
        <f>SUMPRODUCT(LTA!F55:AJ55,LTA!F$102:AJ$102,LTA!F$103:AJ$103)</f>
        <v>104.43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153.79999999999998</v>
      </c>
      <c r="AB55" s="117">
        <f>-STOA!N55</f>
        <v>0</v>
      </c>
      <c r="AC55">
        <f t="shared" si="0"/>
        <v>16.090761821658838</v>
      </c>
      <c r="AD55">
        <f t="shared" si="1"/>
        <v>1794.3249965827822</v>
      </c>
      <c r="AE55">
        <f>'IDT-1'!B55</f>
        <v>0</v>
      </c>
      <c r="AF55" s="26"/>
      <c r="AG55">
        <f t="shared" si="2"/>
        <v>1794.3249965827822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12.355337163592377</v>
      </c>
      <c r="F56">
        <f>GT_Spot!P56</f>
        <v>0</v>
      </c>
      <c r="G56">
        <f>PPCL_NG!P56</f>
        <v>17.54</v>
      </c>
      <c r="H56">
        <f>PPCL_Spot!P56</f>
        <v>10.71</v>
      </c>
      <c r="I56">
        <f>Bawana_NG!P56</f>
        <v>99.62</v>
      </c>
      <c r="J56">
        <f>Bawana_RLNG!P56</f>
        <v>0</v>
      </c>
      <c r="K56">
        <f>Bawana_Spot!P56</f>
        <v>46.693891157596461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845.36948405310386</v>
      </c>
      <c r="P56" s="77">
        <v>118.08</v>
      </c>
      <c r="Q56" s="77">
        <v>29.75</v>
      </c>
      <c r="R56" s="80">
        <v>39.000000000000007</v>
      </c>
      <c r="S56" s="80">
        <v>0</v>
      </c>
      <c r="T56" s="78">
        <f>SUMPRODUCT(LTA!F56:AJ56,LTA!F$101:AJ$101,LTA!F$103:AJ$103)</f>
        <v>342.25</v>
      </c>
      <c r="U56" s="78">
        <f>SUMPRODUCT(LTA!F56:AJ56,LTA!F$102:AJ$102,LTA!F$103:AJ$103)</f>
        <v>104.24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153.79999999999998</v>
      </c>
      <c r="AB56" s="117">
        <f>-STOA!N56</f>
        <v>0</v>
      </c>
      <c r="AC56">
        <f t="shared" si="0"/>
        <v>16.061924668893774</v>
      </c>
      <c r="AD56">
        <f t="shared" si="1"/>
        <v>1809.1567877053985</v>
      </c>
      <c r="AE56">
        <f>'IDT-1'!B56</f>
        <v>0</v>
      </c>
      <c r="AF56" s="26"/>
      <c r="AG56">
        <f t="shared" si="2"/>
        <v>1809.1567877053985</v>
      </c>
      <c r="AI56" s="75">
        <f>PXIL!H56</f>
        <v>0</v>
      </c>
      <c r="AJ56" s="75">
        <f>PXIL!N56</f>
        <v>0</v>
      </c>
      <c r="AK56" s="75">
        <f>RTM_IEX!H56</f>
        <v>5.81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12.355337163592377</v>
      </c>
      <c r="F57">
        <f>GT_Spot!P57</f>
        <v>0</v>
      </c>
      <c r="G57">
        <f>PPCL_NG!P57</f>
        <v>17.54</v>
      </c>
      <c r="H57">
        <f>PPCL_Spot!P57</f>
        <v>10.71</v>
      </c>
      <c r="I57">
        <f>Bawana_NG!P57</f>
        <v>99.62</v>
      </c>
      <c r="J57">
        <f>Bawana_RLNG!P57</f>
        <v>0</v>
      </c>
      <c r="K57">
        <f>Bawana_Spot!P57</f>
        <v>46.693891157596461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925.88172764283411</v>
      </c>
      <c r="P57" s="77">
        <v>118.08</v>
      </c>
      <c r="Q57" s="77">
        <v>29.75</v>
      </c>
      <c r="R57" s="80">
        <v>39.000000000000007</v>
      </c>
      <c r="S57" s="80">
        <v>0</v>
      </c>
      <c r="T57" s="78">
        <f>SUMPRODUCT(LTA!F57:AJ57,LTA!F$101:AJ$101,LTA!F$103:AJ$103)</f>
        <v>337.65999999999997</v>
      </c>
      <c r="U57" s="78">
        <f>SUMPRODUCT(LTA!F57:AJ57,LTA!F$102:AJ$102,LTA!F$103:AJ$103)</f>
        <v>108.53999999999999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153.79999999999998</v>
      </c>
      <c r="AB57" s="117">
        <f>-STOA!N57</f>
        <v>0</v>
      </c>
      <c r="AC57">
        <f t="shared" si="0"/>
        <v>16.716752412483402</v>
      </c>
      <c r="AD57">
        <f t="shared" si="1"/>
        <v>1882.9142035515395</v>
      </c>
      <c r="AE57">
        <f>'IDT-1'!B57</f>
        <v>0</v>
      </c>
      <c r="AF57" s="26"/>
      <c r="AG57">
        <f t="shared" si="2"/>
        <v>1882.9142035515395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12.355337163592377</v>
      </c>
      <c r="F58">
        <f>GT_Spot!P58</f>
        <v>0</v>
      </c>
      <c r="G58">
        <f>PPCL_NG!P58</f>
        <v>17.54</v>
      </c>
      <c r="H58">
        <f>PPCL_Spot!P58</f>
        <v>10.71</v>
      </c>
      <c r="I58">
        <f>Bawana_NG!P58</f>
        <v>99.62</v>
      </c>
      <c r="J58">
        <f>Bawana_RLNG!P58</f>
        <v>0</v>
      </c>
      <c r="K58">
        <f>Bawana_Spot!P58</f>
        <v>46.693891157596461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947.45648412359105</v>
      </c>
      <c r="P58" s="77">
        <v>118.08</v>
      </c>
      <c r="Q58" s="77">
        <v>29.75</v>
      </c>
      <c r="R58" s="80">
        <v>39.000000000000007</v>
      </c>
      <c r="S58" s="80">
        <v>0</v>
      </c>
      <c r="T58" s="78">
        <f>SUMPRODUCT(LTA!F58:AJ58,LTA!F$101:AJ$101,LTA!F$103:AJ$103)</f>
        <v>335.79999999999995</v>
      </c>
      <c r="U58" s="78">
        <f>SUMPRODUCT(LTA!F58:AJ58,LTA!F$102:AJ$102,LTA!F$103:AJ$103)</f>
        <v>110.85000000000001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153.79999999999998</v>
      </c>
      <c r="AB58" s="117">
        <f>-STOA!N58</f>
        <v>0</v>
      </c>
      <c r="AC58">
        <f t="shared" si="0"/>
        <v>16.910570269514061</v>
      </c>
      <c r="AD58">
        <f t="shared" si="1"/>
        <v>1904.7451421752655</v>
      </c>
      <c r="AE58">
        <f>'IDT-1'!B58</f>
        <v>0</v>
      </c>
      <c r="AF58" s="26"/>
      <c r="AG58">
        <f t="shared" si="2"/>
        <v>1904.7451421752655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12.355337163592377</v>
      </c>
      <c r="F59">
        <f>GT_Spot!P59</f>
        <v>0</v>
      </c>
      <c r="G59">
        <f>PPCL_NG!P59</f>
        <v>17.54</v>
      </c>
      <c r="H59">
        <f>PPCL_Spot!P59</f>
        <v>10.441305163145394</v>
      </c>
      <c r="I59">
        <f>Bawana_NG!P59</f>
        <v>99.62</v>
      </c>
      <c r="J59">
        <f>Bawana_RLNG!P59</f>
        <v>0</v>
      </c>
      <c r="K59">
        <f>Bawana_Spot!P59</f>
        <v>46.693891157596461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939.23675031764401</v>
      </c>
      <c r="P59" s="77">
        <v>118.08</v>
      </c>
      <c r="Q59" s="77">
        <v>29.75</v>
      </c>
      <c r="R59" s="80">
        <v>39.000000000000007</v>
      </c>
      <c r="S59" s="80">
        <v>0</v>
      </c>
      <c r="T59" s="78">
        <f>SUMPRODUCT(LTA!F59:AJ59,LTA!F$101:AJ$101,LTA!F$103:AJ$103)</f>
        <v>331.11</v>
      </c>
      <c r="U59" s="78">
        <f>SUMPRODUCT(LTA!F59:AJ59,LTA!F$102:AJ$102,LTA!F$103:AJ$103)</f>
        <v>111.79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153.79999999999998</v>
      </c>
      <c r="AB59" s="117">
        <f>-STOA!N59</f>
        <v>0</v>
      </c>
      <c r="AC59">
        <f t="shared" si="0"/>
        <v>16.971556520379121</v>
      </c>
      <c r="AD59">
        <f t="shared" si="1"/>
        <v>1873.4457272815991</v>
      </c>
      <c r="AE59">
        <f>'IDT-1'!B59</f>
        <v>36</v>
      </c>
      <c r="AF59" s="26"/>
      <c r="AG59">
        <f t="shared" si="2"/>
        <v>1909.4457272815991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12.355337163592377</v>
      </c>
      <c r="F60">
        <f>GT_Spot!P60</f>
        <v>0</v>
      </c>
      <c r="G60">
        <f>PPCL_NG!P60</f>
        <v>17.54</v>
      </c>
      <c r="H60">
        <f>PPCL_Spot!P60</f>
        <v>10.441305163145394</v>
      </c>
      <c r="I60">
        <f>Bawana_NG!P60</f>
        <v>99.62</v>
      </c>
      <c r="J60">
        <f>Bawana_RLNG!P60</f>
        <v>0</v>
      </c>
      <c r="K60">
        <f>Bawana_Spot!P60</f>
        <v>46.693891157596461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950.57349292207664</v>
      </c>
      <c r="P60" s="77">
        <v>118.08</v>
      </c>
      <c r="Q60" s="77">
        <v>29.75</v>
      </c>
      <c r="R60" s="80">
        <v>39.000000000000007</v>
      </c>
      <c r="S60" s="80">
        <v>0</v>
      </c>
      <c r="T60" s="78">
        <f>SUMPRODUCT(LTA!F60:AJ60,LTA!F$101:AJ$101,LTA!F$103:AJ$103)</f>
        <v>333.23</v>
      </c>
      <c r="U60" s="78">
        <f>SUMPRODUCT(LTA!F60:AJ60,LTA!F$102:AJ$102,LTA!F$103:AJ$103)</f>
        <v>112.67999999999999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153.79999999999998</v>
      </c>
      <c r="AB60" s="117">
        <f>-STOA!N60</f>
        <v>0</v>
      </c>
      <c r="AC60">
        <f t="shared" si="0"/>
        <v>17.026782835120564</v>
      </c>
      <c r="AD60">
        <f t="shared" si="1"/>
        <v>1895.7372435712903</v>
      </c>
      <c r="AE60">
        <f>'IDT-1'!B60</f>
        <v>44</v>
      </c>
      <c r="AF60" s="26"/>
      <c r="AG60">
        <f t="shared" si="2"/>
        <v>1939.7372435712903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12.355337163592377</v>
      </c>
      <c r="F61">
        <f>GT_Spot!P61</f>
        <v>0</v>
      </c>
      <c r="G61">
        <f>PPCL_NG!P61</f>
        <v>17.54</v>
      </c>
      <c r="H61">
        <f>PPCL_Spot!P61</f>
        <v>10.441305163145394</v>
      </c>
      <c r="I61">
        <f>Bawana_NG!P61</f>
        <v>99.62</v>
      </c>
      <c r="J61">
        <f>Bawana_RLNG!P61</f>
        <v>0</v>
      </c>
      <c r="K61">
        <f>Bawana_Spot!P61</f>
        <v>46.293849480249477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957.33570062030128</v>
      </c>
      <c r="P61" s="77">
        <v>118.08</v>
      </c>
      <c r="Q61" s="77">
        <v>29.75</v>
      </c>
      <c r="R61" s="80">
        <v>39.000000000000007</v>
      </c>
      <c r="S61" s="80">
        <v>0</v>
      </c>
      <c r="T61" s="78">
        <f>SUMPRODUCT(LTA!F61:AJ61,LTA!F$101:AJ$101,LTA!F$103:AJ$103)</f>
        <v>334.75</v>
      </c>
      <c r="U61" s="78">
        <f>SUMPRODUCT(LTA!F61:AJ61,LTA!F$102:AJ$102,LTA!F$103:AJ$103)</f>
        <v>113.88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153.79999999999998</v>
      </c>
      <c r="AB61" s="117">
        <f>-STOA!N61</f>
        <v>0</v>
      </c>
      <c r="AC61">
        <f t="shared" si="0"/>
        <v>17.40856223185893</v>
      </c>
      <c r="AD61">
        <f t="shared" si="1"/>
        <v>1870.4376301954296</v>
      </c>
      <c r="AE61">
        <f>'IDT-1'!B61</f>
        <v>54</v>
      </c>
      <c r="AF61" s="26"/>
      <c r="AG61">
        <f t="shared" si="2"/>
        <v>1924.4376301954296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12.355337163592377</v>
      </c>
      <c r="F62">
        <f>GT_Spot!P62</f>
        <v>0</v>
      </c>
      <c r="G62">
        <f>PPCL_NG!P62</f>
        <v>17.54</v>
      </c>
      <c r="H62">
        <f>PPCL_Spot!P62</f>
        <v>10.441305163145394</v>
      </c>
      <c r="I62">
        <f>Bawana_NG!P62</f>
        <v>99.62</v>
      </c>
      <c r="J62">
        <f>Bawana_RLNG!P62</f>
        <v>0</v>
      </c>
      <c r="K62">
        <f>Bawana_Spot!P62</f>
        <v>46.693891157596461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961.3718049163615</v>
      </c>
      <c r="P62" s="77">
        <v>118.08</v>
      </c>
      <c r="Q62" s="77">
        <v>29.75</v>
      </c>
      <c r="R62" s="80">
        <v>39.000000000000007</v>
      </c>
      <c r="S62" s="80">
        <v>0</v>
      </c>
      <c r="T62" s="78">
        <f>SUMPRODUCT(LTA!F62:AJ62,LTA!F$101:AJ$101,LTA!F$103:AJ$103)</f>
        <v>327.44</v>
      </c>
      <c r="U62" s="78">
        <f>SUMPRODUCT(LTA!F62:AJ62,LTA!F$102:AJ$102,LTA!F$103:AJ$103)</f>
        <v>117.28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147.14999999999998</v>
      </c>
      <c r="AB62" s="117">
        <f>-STOA!N62</f>
        <v>0</v>
      </c>
      <c r="AC62">
        <f t="shared" si="0"/>
        <v>17.017303470581489</v>
      </c>
      <c r="AD62">
        <f t="shared" si="1"/>
        <v>1902.7050349301142</v>
      </c>
      <c r="AE62">
        <f>'IDT-1'!B62</f>
        <v>77</v>
      </c>
      <c r="AF62" s="26"/>
      <c r="AG62">
        <f t="shared" si="2"/>
        <v>1979.7050349301142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12.355337163592377</v>
      </c>
      <c r="F63">
        <f>GT_Spot!P63</f>
        <v>0</v>
      </c>
      <c r="G63">
        <f>PPCL_NG!P63</f>
        <v>17.54</v>
      </c>
      <c r="H63">
        <f>PPCL_Spot!P63</f>
        <v>10.441305163145394</v>
      </c>
      <c r="I63">
        <f>Bawana_NG!P63</f>
        <v>99.62</v>
      </c>
      <c r="J63">
        <f>Bawana_RLNG!P63</f>
        <v>0</v>
      </c>
      <c r="K63">
        <f>Bawana_Spot!P63</f>
        <v>46.693891157596461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949.95045451660405</v>
      </c>
      <c r="P63" s="77">
        <v>118.08</v>
      </c>
      <c r="Q63" s="77">
        <v>29.75</v>
      </c>
      <c r="R63" s="80">
        <v>39.000000000000007</v>
      </c>
      <c r="S63" s="80">
        <v>0</v>
      </c>
      <c r="T63" s="78">
        <f>SUMPRODUCT(LTA!F63:AJ63,LTA!F$101:AJ$101,LTA!F$103:AJ$103)</f>
        <v>312.3</v>
      </c>
      <c r="U63" s="78">
        <f>SUMPRODUCT(LTA!F63:AJ63,LTA!F$102:AJ$102,LTA!F$103:AJ$103)</f>
        <v>125.72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146.1</v>
      </c>
      <c r="AB63" s="117">
        <f>-STOA!N63</f>
        <v>0</v>
      </c>
      <c r="AC63">
        <f t="shared" si="0"/>
        <v>16.892986224674601</v>
      </c>
      <c r="AD63">
        <f t="shared" si="1"/>
        <v>1878.6580017762635</v>
      </c>
      <c r="AE63">
        <f>'IDT-1'!B63</f>
        <v>127</v>
      </c>
      <c r="AF63" s="26"/>
      <c r="AG63">
        <f t="shared" si="2"/>
        <v>2005.6580017762635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12.355337163592377</v>
      </c>
      <c r="F64">
        <f>GT_Spot!P64</f>
        <v>0</v>
      </c>
      <c r="G64">
        <f>PPCL_NG!P64</f>
        <v>17.54</v>
      </c>
      <c r="H64">
        <f>PPCL_Spot!P64</f>
        <v>10.441305163145394</v>
      </c>
      <c r="I64">
        <f>Bawana_NG!P64</f>
        <v>99.62</v>
      </c>
      <c r="J64">
        <f>Bawana_RLNG!P64</f>
        <v>0</v>
      </c>
      <c r="K64">
        <f>Bawana_Spot!P64</f>
        <v>46.693891157596461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949.67481516279611</v>
      </c>
      <c r="P64" s="77">
        <v>118.08</v>
      </c>
      <c r="Q64" s="77">
        <v>29.75</v>
      </c>
      <c r="R64" s="80">
        <v>39.000000000000007</v>
      </c>
      <c r="S64" s="80">
        <v>0</v>
      </c>
      <c r="T64" s="78">
        <f>SUMPRODUCT(LTA!F64:AJ64,LTA!F$101:AJ$101,LTA!F$103:AJ$103)</f>
        <v>294.65999999999997</v>
      </c>
      <c r="U64" s="78">
        <f>SUMPRODUCT(LTA!F64:AJ64,LTA!F$102:AJ$102,LTA!F$103:AJ$103)</f>
        <v>125.67999999999999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35.81</v>
      </c>
      <c r="Z64" s="75">
        <f>IEX!N64</f>
        <v>0</v>
      </c>
      <c r="AA64" s="117">
        <f>STOA!H64</f>
        <v>146.79999999999998</v>
      </c>
      <c r="AB64" s="117">
        <f>-STOA!N64</f>
        <v>0</v>
      </c>
      <c r="AC64">
        <f t="shared" si="0"/>
        <v>17.056264598361089</v>
      </c>
      <c r="AD64">
        <f t="shared" si="1"/>
        <v>1897.0490840487689</v>
      </c>
      <c r="AE64">
        <f>'IDT-1'!B64</f>
        <v>113.285</v>
      </c>
      <c r="AF64" s="26"/>
      <c r="AG64">
        <f t="shared" si="2"/>
        <v>2010.334084048769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12.355337163592377</v>
      </c>
      <c r="F65">
        <f>GT_Spot!P65</f>
        <v>0</v>
      </c>
      <c r="G65">
        <f>PPCL_NG!P65</f>
        <v>17.54</v>
      </c>
      <c r="H65">
        <f>PPCL_Spot!P65</f>
        <v>10.441305163145394</v>
      </c>
      <c r="I65">
        <f>Bawana_NG!P65</f>
        <v>99.62</v>
      </c>
      <c r="J65">
        <f>Bawana_RLNG!P65</f>
        <v>0</v>
      </c>
      <c r="K65">
        <f>Bawana_Spot!P65</f>
        <v>46.693891157596461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965.94933808767405</v>
      </c>
      <c r="P65" s="77">
        <v>118.08</v>
      </c>
      <c r="Q65" s="77">
        <v>29.75</v>
      </c>
      <c r="R65" s="80">
        <v>39.000000000000007</v>
      </c>
      <c r="S65" s="80">
        <v>0</v>
      </c>
      <c r="T65" s="78">
        <f>SUMPRODUCT(LTA!F65:AJ65,LTA!F$101:AJ$101,LTA!F$103:AJ$103)</f>
        <v>274.78999999999996</v>
      </c>
      <c r="U65" s="78">
        <f>SUMPRODUCT(LTA!F65:AJ65,LTA!F$102:AJ$102,LTA!F$103:AJ$103)</f>
        <v>128.76999999999998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77.430000000000007</v>
      </c>
      <c r="Z65" s="75">
        <f>IEX!N65</f>
        <v>0</v>
      </c>
      <c r="AA65" s="117">
        <f>STOA!H65</f>
        <v>144</v>
      </c>
      <c r="AB65" s="117">
        <f>-STOA!N65</f>
        <v>0</v>
      </c>
      <c r="AC65">
        <f t="shared" si="0"/>
        <v>17.335734869833672</v>
      </c>
      <c r="AD65">
        <f t="shared" si="1"/>
        <v>1952.6341367021746</v>
      </c>
      <c r="AE65">
        <f>'IDT-1'!B65</f>
        <v>88.95</v>
      </c>
      <c r="AF65" s="26"/>
      <c r="AG65">
        <f t="shared" si="2"/>
        <v>2041.5841367021746</v>
      </c>
      <c r="AI65" s="75">
        <f>PXIL!H65</f>
        <v>0</v>
      </c>
      <c r="AJ65" s="75">
        <f>PXIL!N65</f>
        <v>0</v>
      </c>
      <c r="AK65" s="75">
        <f>RTM_IEX!H65</f>
        <v>5.55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12.355337163592377</v>
      </c>
      <c r="F66">
        <f>GT_Spot!P66</f>
        <v>0</v>
      </c>
      <c r="G66">
        <f>PPCL_NG!P66</f>
        <v>17.54</v>
      </c>
      <c r="H66">
        <f>PPCL_Spot!P66</f>
        <v>10.441305163145394</v>
      </c>
      <c r="I66">
        <f>Bawana_NG!P66</f>
        <v>99.62</v>
      </c>
      <c r="J66">
        <f>Bawana_RLNG!P66</f>
        <v>0</v>
      </c>
      <c r="K66">
        <f>Bawana_Spot!P66</f>
        <v>46.693891157596461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972.81053305388764</v>
      </c>
      <c r="P66" s="77">
        <v>118.08</v>
      </c>
      <c r="Q66" s="77">
        <v>29.75</v>
      </c>
      <c r="R66" s="80">
        <v>39.000000000000007</v>
      </c>
      <c r="S66" s="80">
        <v>0</v>
      </c>
      <c r="T66" s="78">
        <f>SUMPRODUCT(LTA!F66:AJ66,LTA!F$101:AJ$101,LTA!F$103:AJ$103)</f>
        <v>256.16000000000003</v>
      </c>
      <c r="U66" s="78">
        <f>SUMPRODUCT(LTA!F66:AJ66,LTA!F$102:AJ$102,LTA!F$103:AJ$103)</f>
        <v>128.34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101.63</v>
      </c>
      <c r="Z66" s="75">
        <f>IEX!N66</f>
        <v>0</v>
      </c>
      <c r="AA66" s="117">
        <f>STOA!H66</f>
        <v>144</v>
      </c>
      <c r="AB66" s="117">
        <f>-STOA!N66</f>
        <v>0</v>
      </c>
      <c r="AC66">
        <f t="shared" si="0"/>
        <v>17.392505385536356</v>
      </c>
      <c r="AD66">
        <f t="shared" si="1"/>
        <v>1959.0285611526856</v>
      </c>
      <c r="AE66">
        <f>'IDT-1'!B66</f>
        <v>75.67</v>
      </c>
      <c r="AF66" s="26"/>
      <c r="AG66">
        <f t="shared" si="2"/>
        <v>2034.6985611526857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12.355337163592377</v>
      </c>
      <c r="F67">
        <f>GT_Spot!P67</f>
        <v>0</v>
      </c>
      <c r="G67">
        <f>PPCL_NG!P67</f>
        <v>17.54</v>
      </c>
      <c r="H67">
        <f>PPCL_Spot!P67</f>
        <v>15</v>
      </c>
      <c r="I67">
        <f>Bawana_NG!P67</f>
        <v>99.62</v>
      </c>
      <c r="J67">
        <f>Bawana_RLNG!P67</f>
        <v>0</v>
      </c>
      <c r="K67">
        <f>Bawana_Spot!P67</f>
        <v>46.293849480249477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971.46504764515691</v>
      </c>
      <c r="P67" s="77">
        <v>118.08</v>
      </c>
      <c r="Q67" s="77">
        <v>29.75</v>
      </c>
      <c r="R67" s="80">
        <v>39.000000000000007</v>
      </c>
      <c r="S67" s="80">
        <v>0</v>
      </c>
      <c r="T67" s="78">
        <f>SUMPRODUCT(LTA!F67:AJ67,LTA!F$101:AJ$101,LTA!F$103:AJ$103)</f>
        <v>224.70000000000002</v>
      </c>
      <c r="U67" s="78">
        <f>SUMPRODUCT(LTA!F67:AJ67,LTA!F$102:AJ$102,LTA!F$103:AJ$103)</f>
        <v>128.07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120.99</v>
      </c>
      <c r="Z67" s="75">
        <f>IEX!N67</f>
        <v>0</v>
      </c>
      <c r="AA67" s="117">
        <f>STOA!H67</f>
        <v>147.41999999999999</v>
      </c>
      <c r="AB67" s="117">
        <f>-STOA!N67</f>
        <v>0</v>
      </c>
      <c r="AC67">
        <f t="shared" si="0"/>
        <v>17.33850126174319</v>
      </c>
      <c r="AD67">
        <f t="shared" si="1"/>
        <v>1952.9457330272555</v>
      </c>
      <c r="AE67">
        <f>'IDT-1'!B67</f>
        <v>74.510000000000005</v>
      </c>
      <c r="AF67" s="26"/>
      <c r="AG67">
        <f t="shared" si="2"/>
        <v>2027.4557330272555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12.355337163592377</v>
      </c>
      <c r="F68">
        <f>GT_Spot!P68</f>
        <v>0</v>
      </c>
      <c r="G68">
        <f>PPCL_NG!P68</f>
        <v>17.54</v>
      </c>
      <c r="H68">
        <f>PPCL_Spot!P68</f>
        <v>15</v>
      </c>
      <c r="I68">
        <f>Bawana_NG!P68</f>
        <v>99.62</v>
      </c>
      <c r="J68">
        <f>Bawana_RLNG!P68</f>
        <v>0</v>
      </c>
      <c r="K68">
        <f>Bawana_Spot!P68</f>
        <v>46.693891157596461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986.89787648597621</v>
      </c>
      <c r="P68" s="77">
        <v>118.08</v>
      </c>
      <c r="Q68" s="77">
        <v>29.75</v>
      </c>
      <c r="R68" s="80">
        <v>39.000000000000007</v>
      </c>
      <c r="S68" s="80">
        <v>0</v>
      </c>
      <c r="T68" s="78">
        <f>SUMPRODUCT(LTA!F68:AJ68,LTA!F$101:AJ$101,LTA!F$103:AJ$103)</f>
        <v>202.64999999999998</v>
      </c>
      <c r="U68" s="78">
        <f>SUMPRODUCT(LTA!F68:AJ68,LTA!F$102:AJ$102,LTA!F$103:AJ$103)</f>
        <v>126.68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135.5</v>
      </c>
      <c r="Z68" s="75">
        <f>IEX!N68</f>
        <v>0</v>
      </c>
      <c r="AA68" s="117">
        <f>STOA!H68</f>
        <v>144.61999999999998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17.907294173634771</v>
      </c>
      <c r="AD68">
        <f t="shared" ref="AD68:AD98" si="4">SUM(B68:AB68,AI68:AR68)-AC68</f>
        <v>1896.4798106335302</v>
      </c>
      <c r="AE68">
        <f>'IDT-1'!B68</f>
        <v>75.275999999999996</v>
      </c>
      <c r="AF68" s="26"/>
      <c r="AG68">
        <f t="shared" ref="AG68:AG98" si="5">SUM(AD68:AF68)</f>
        <v>1971.7558106335302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12.355337163592377</v>
      </c>
      <c r="F69">
        <f>GT_Spot!P69</f>
        <v>0</v>
      </c>
      <c r="G69">
        <f>PPCL_NG!P69</f>
        <v>17.54</v>
      </c>
      <c r="H69">
        <f>PPCL_Spot!P69</f>
        <v>15</v>
      </c>
      <c r="I69">
        <f>Bawana_NG!P69</f>
        <v>99.62</v>
      </c>
      <c r="J69">
        <f>Bawana_RLNG!P69</f>
        <v>0</v>
      </c>
      <c r="K69">
        <f>Bawana_Spot!P69</f>
        <v>46.693891157596461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1070.2487227605441</v>
      </c>
      <c r="P69" s="77">
        <v>118.08</v>
      </c>
      <c r="Q69" s="77">
        <v>29.75</v>
      </c>
      <c r="R69" s="80">
        <v>33.11</v>
      </c>
      <c r="S69" s="80">
        <v>0</v>
      </c>
      <c r="T69" s="78">
        <f>SUMPRODUCT(LTA!F69:AJ69,LTA!F$101:AJ$101,LTA!F$103:AJ$103)</f>
        <v>177.85</v>
      </c>
      <c r="U69" s="78">
        <f>SUMPRODUCT(LTA!F69:AJ69,LTA!F$102:AJ$102,LTA!F$103:AJ$103)</f>
        <v>126.77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163.57</v>
      </c>
      <c r="Z69" s="75">
        <f>IEX!N69</f>
        <v>0</v>
      </c>
      <c r="AA69" s="117">
        <f>STOA!H69</f>
        <v>142.51999999999998</v>
      </c>
      <c r="AB69" s="117">
        <f>-STOA!N69</f>
        <v>0</v>
      </c>
      <c r="AC69">
        <f t="shared" si="3"/>
        <v>19.576631648292455</v>
      </c>
      <c r="AD69">
        <f t="shared" si="4"/>
        <v>1863.5313194334401</v>
      </c>
      <c r="AE69">
        <f>'IDT-1'!B69</f>
        <v>70.965999999999994</v>
      </c>
      <c r="AF69" s="26"/>
      <c r="AG69">
        <f t="shared" si="5"/>
        <v>1934.49731943344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12.355337163592377</v>
      </c>
      <c r="F70">
        <f>GT_Spot!P70</f>
        <v>0</v>
      </c>
      <c r="G70">
        <f>PPCL_NG!P70</f>
        <v>17.54</v>
      </c>
      <c r="H70">
        <f>PPCL_Spot!P70</f>
        <v>15</v>
      </c>
      <c r="I70">
        <f>Bawana_NG!P70</f>
        <v>99.62</v>
      </c>
      <c r="J70">
        <f>Bawana_RLNG!P70</f>
        <v>0</v>
      </c>
      <c r="K70">
        <f>Bawana_Spot!P70</f>
        <v>46.693891157596461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1074.3216703125438</v>
      </c>
      <c r="P70" s="77">
        <v>118.08</v>
      </c>
      <c r="Q70" s="77">
        <v>29.75</v>
      </c>
      <c r="R70" s="80">
        <v>28.270000000000003</v>
      </c>
      <c r="S70" s="80">
        <v>0</v>
      </c>
      <c r="T70" s="78">
        <f>SUMPRODUCT(LTA!F70:AJ70,LTA!F$101:AJ$101,LTA!F$103:AJ$103)</f>
        <v>152.77000000000001</v>
      </c>
      <c r="U70" s="78">
        <f>SUMPRODUCT(LTA!F70:AJ70,LTA!F$102:AJ$102,LTA!F$103:AJ$103)</f>
        <v>126.03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169.38</v>
      </c>
      <c r="Z70" s="75">
        <f>IEX!N70</f>
        <v>0</v>
      </c>
      <c r="AA70" s="117">
        <f>STOA!H70</f>
        <v>141.11999999999998</v>
      </c>
      <c r="AB70" s="117">
        <f>-STOA!N70</f>
        <v>0</v>
      </c>
      <c r="AC70">
        <f t="shared" si="3"/>
        <v>19.203911036306142</v>
      </c>
      <c r="AD70">
        <f t="shared" si="4"/>
        <v>1861.7269875974262</v>
      </c>
      <c r="AE70">
        <f>'IDT-1'!B70</f>
        <v>77.2</v>
      </c>
      <c r="AF70" s="26"/>
      <c r="AG70">
        <f t="shared" si="5"/>
        <v>1938.9269875974262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-150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12.355337163592377</v>
      </c>
      <c r="F71">
        <f>GT_Spot!P71</f>
        <v>0</v>
      </c>
      <c r="G71">
        <f>PPCL_NG!P71</f>
        <v>17.54</v>
      </c>
      <c r="H71">
        <f>PPCL_Spot!P71</f>
        <v>15</v>
      </c>
      <c r="I71">
        <f>Bawana_NG!P71</f>
        <v>99.62</v>
      </c>
      <c r="J71">
        <f>Bawana_RLNG!P71</f>
        <v>0</v>
      </c>
      <c r="K71">
        <f>Bawana_Spot!P71</f>
        <v>44.996459202140208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1069.8804333537821</v>
      </c>
      <c r="P71" s="77">
        <v>118.08</v>
      </c>
      <c r="Q71" s="77">
        <v>29.75</v>
      </c>
      <c r="R71" s="80">
        <v>24.404342409681441</v>
      </c>
      <c r="S71" s="80">
        <v>0</v>
      </c>
      <c r="T71" s="78">
        <f>SUMPRODUCT(LTA!F71:AJ71,LTA!F$101:AJ$101,LTA!F$103:AJ$103)</f>
        <v>128.63999999999999</v>
      </c>
      <c r="U71" s="78">
        <f>SUMPRODUCT(LTA!F71:AJ71,LTA!F$102:AJ$102,LTA!F$103:AJ$103)</f>
        <v>133.25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84.2</v>
      </c>
      <c r="Z71" s="75">
        <f>IEX!N71</f>
        <v>0</v>
      </c>
      <c r="AA71" s="117">
        <f>STOA!H71</f>
        <v>235.81000000000003</v>
      </c>
      <c r="AB71" s="117">
        <f>-STOA!N71</f>
        <v>0</v>
      </c>
      <c r="AC71">
        <f t="shared" si="3"/>
        <v>18.784409137400363</v>
      </c>
      <c r="AD71">
        <f t="shared" si="4"/>
        <v>1874.7421629917956</v>
      </c>
      <c r="AE71">
        <f>'IDT-1'!B71</f>
        <v>79.772000000000006</v>
      </c>
      <c r="AF71" s="26"/>
      <c r="AG71">
        <f t="shared" si="5"/>
        <v>1954.5141629917955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12.355337163592377</v>
      </c>
      <c r="F72">
        <f>GT_Spot!P72</f>
        <v>0</v>
      </c>
      <c r="G72">
        <f>PPCL_NG!P72</f>
        <v>17.54</v>
      </c>
      <c r="H72">
        <f>PPCL_Spot!P72</f>
        <v>15</v>
      </c>
      <c r="I72">
        <f>Bawana_NG!P72</f>
        <v>99.62</v>
      </c>
      <c r="J72">
        <f>Bawana_RLNG!P72</f>
        <v>0</v>
      </c>
      <c r="K72">
        <f>Bawana_Spot!P72</f>
        <v>44.996459202140208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1075.881849414817</v>
      </c>
      <c r="P72" s="77">
        <v>118.08</v>
      </c>
      <c r="Q72" s="77">
        <v>29.75</v>
      </c>
      <c r="R72" s="80">
        <v>22.300000000000004</v>
      </c>
      <c r="S72" s="80">
        <v>0</v>
      </c>
      <c r="T72" s="78">
        <f>SUMPRODUCT(LTA!F72:AJ72,LTA!F$101:AJ$101,LTA!F$103:AJ$103)</f>
        <v>101.63</v>
      </c>
      <c r="U72" s="78">
        <f>SUMPRODUCT(LTA!F72:AJ72,LTA!F$102:AJ$102,LTA!F$103:AJ$103)</f>
        <v>133.67000000000002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94.85</v>
      </c>
      <c r="Z72" s="75">
        <f>IEX!N72</f>
        <v>0</v>
      </c>
      <c r="AA72" s="117">
        <f>STOA!H72</f>
        <v>233.01000000000005</v>
      </c>
      <c r="AB72" s="117">
        <f>-STOA!N72</f>
        <v>0</v>
      </c>
      <c r="AC72">
        <f t="shared" si="3"/>
        <v>18.831353935976182</v>
      </c>
      <c r="AD72">
        <f t="shared" si="4"/>
        <v>1839.8522918445733</v>
      </c>
      <c r="AE72">
        <f>'IDT-1'!B72</f>
        <v>76.92</v>
      </c>
      <c r="AF72" s="26"/>
      <c r="AG72">
        <f t="shared" si="5"/>
        <v>1916.7722918445734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-140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12.355337163592377</v>
      </c>
      <c r="F73">
        <f>GT_Spot!P73</f>
        <v>0</v>
      </c>
      <c r="G73">
        <f>PPCL_NG!P73</f>
        <v>17.54</v>
      </c>
      <c r="H73">
        <f>PPCL_Spot!P73</f>
        <v>15</v>
      </c>
      <c r="I73">
        <f>Bawana_NG!P73</f>
        <v>99.62</v>
      </c>
      <c r="J73">
        <f>Bawana_RLNG!P73</f>
        <v>0</v>
      </c>
      <c r="K73">
        <f>Bawana_Spot!P73</f>
        <v>45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1078.3844659564336</v>
      </c>
      <c r="P73" s="77">
        <v>118.08</v>
      </c>
      <c r="Q73" s="77">
        <v>29.75</v>
      </c>
      <c r="R73" s="80">
        <v>14.64</v>
      </c>
      <c r="S73" s="80">
        <v>0</v>
      </c>
      <c r="T73" s="78">
        <f>SUMPRODUCT(LTA!F73:AJ73,LTA!F$101:AJ$101,LTA!F$103:AJ$103)</f>
        <v>76.34</v>
      </c>
      <c r="U73" s="78">
        <f>SUMPRODUCT(LTA!F73:AJ73,LTA!F$102:AJ$102,LTA!F$103:AJ$103)</f>
        <v>138.73000000000002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96.3</v>
      </c>
      <c r="Z73" s="75">
        <f>IEX!N73</f>
        <v>0</v>
      </c>
      <c r="AA73" s="117">
        <f>STOA!H73</f>
        <v>230.21000000000004</v>
      </c>
      <c r="AB73" s="117">
        <f>-STOA!N73</f>
        <v>0</v>
      </c>
      <c r="AC73">
        <f t="shared" si="3"/>
        <v>18.507314845341622</v>
      </c>
      <c r="AD73">
        <f t="shared" si="4"/>
        <v>1823.4424882746844</v>
      </c>
      <c r="AE73">
        <f>'IDT-1'!B73</f>
        <v>83.3</v>
      </c>
      <c r="AF73" s="26"/>
      <c r="AG73">
        <f t="shared" si="5"/>
        <v>1906.7424882746843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12.355337163592377</v>
      </c>
      <c r="F74">
        <f>GT_Spot!P74</f>
        <v>0</v>
      </c>
      <c r="G74">
        <f>PPCL_NG!P74</f>
        <v>17.54</v>
      </c>
      <c r="H74">
        <f>PPCL_Spot!P74</f>
        <v>15</v>
      </c>
      <c r="I74">
        <f>Bawana_NG!P74</f>
        <v>99.62</v>
      </c>
      <c r="J74">
        <f>Bawana_RLNG!P74</f>
        <v>0</v>
      </c>
      <c r="K74">
        <f>Bawana_Spot!P74</f>
        <v>44.996459202140208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1077.9240310756338</v>
      </c>
      <c r="P74" s="77">
        <v>118.08</v>
      </c>
      <c r="Q74" s="77">
        <v>29.75</v>
      </c>
      <c r="R74" s="80">
        <v>5.15</v>
      </c>
      <c r="S74" s="80">
        <v>0</v>
      </c>
      <c r="T74" s="78">
        <f>SUMPRODUCT(LTA!F74:AJ74,LTA!F$101:AJ$101,LTA!F$103:AJ$103)</f>
        <v>56.75</v>
      </c>
      <c r="U74" s="78">
        <f>SUMPRODUCT(LTA!F74:AJ74,LTA!F$102:AJ$102,LTA!F$103:AJ$103)</f>
        <v>149.1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62</v>
      </c>
      <c r="Z74" s="75">
        <f>IEX!N74</f>
        <v>0</v>
      </c>
      <c r="AA74" s="117">
        <f>STOA!H74</f>
        <v>229.51000000000005</v>
      </c>
      <c r="AB74" s="117">
        <f>-STOA!N74</f>
        <v>0</v>
      </c>
      <c r="AC74">
        <f t="shared" si="3"/>
        <v>18.20814640981332</v>
      </c>
      <c r="AD74">
        <f t="shared" si="4"/>
        <v>1749.5676810315531</v>
      </c>
      <c r="AE74">
        <f>'IDT-1'!B74</f>
        <v>95.025999999999996</v>
      </c>
      <c r="AF74" s="26"/>
      <c r="AG74">
        <f t="shared" si="5"/>
        <v>1844.5936810315532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-150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12.466646507408527</v>
      </c>
      <c r="F75">
        <f>GT_Spot!P75</f>
        <v>0</v>
      </c>
      <c r="G75">
        <f>PPCL_NG!P75</f>
        <v>17.54</v>
      </c>
      <c r="H75">
        <f>PPCL_Spot!P75</f>
        <v>15</v>
      </c>
      <c r="I75">
        <f>Bawana_NG!P75</f>
        <v>99.62</v>
      </c>
      <c r="J75">
        <f>Bawana_RLNG!P75</f>
        <v>0</v>
      </c>
      <c r="K75">
        <f>Bawana_Spot!P75</f>
        <v>44.996459202140208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1089.3757801876336</v>
      </c>
      <c r="P75" s="77">
        <v>118.08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38.590000000000003</v>
      </c>
      <c r="U75" s="78">
        <f>SUMPRODUCT(LTA!F75:AJ75,LTA!F$102:AJ$102,LTA!F$103:AJ$103)</f>
        <v>149.26999999999998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21.98</v>
      </c>
      <c r="Z75" s="75">
        <f>IEX!N75</f>
        <v>0</v>
      </c>
      <c r="AA75" s="117">
        <f>STOA!H75</f>
        <v>253.03000000000003</v>
      </c>
      <c r="AB75" s="117">
        <f>-STOA!N75</f>
        <v>0</v>
      </c>
      <c r="AC75">
        <f t="shared" si="3"/>
        <v>17.690197653522322</v>
      </c>
      <c r="AD75">
        <f t="shared" si="4"/>
        <v>1752.5186882436599</v>
      </c>
      <c r="AE75">
        <f>'IDT-1'!B75</f>
        <v>99.097999999999999</v>
      </c>
      <c r="AF75" s="26"/>
      <c r="AG75">
        <f t="shared" si="5"/>
        <v>1851.6166882436598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-119.49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12.466646507408527</v>
      </c>
      <c r="F76">
        <f>GT_Spot!P76</f>
        <v>0</v>
      </c>
      <c r="G76">
        <f>PPCL_NG!P76</f>
        <v>17.54</v>
      </c>
      <c r="H76">
        <f>PPCL_Spot!P76</f>
        <v>15</v>
      </c>
      <c r="I76">
        <f>Bawana_NG!P76</f>
        <v>99.62</v>
      </c>
      <c r="J76">
        <f>Bawana_RLNG!P76</f>
        <v>0</v>
      </c>
      <c r="K76">
        <f>Bawana_Spot!P76</f>
        <v>44.996459202140208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1105.0284065884339</v>
      </c>
      <c r="P76" s="77">
        <v>118.08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24.169999999999998</v>
      </c>
      <c r="U76" s="78">
        <f>SUMPRODUCT(LTA!F76:AJ76,LTA!F$102:AJ$102,LTA!F$103:AJ$103)</f>
        <v>149.62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7.52</v>
      </c>
      <c r="Z76" s="75">
        <f>IEX!N76</f>
        <v>0</v>
      </c>
      <c r="AA76" s="117">
        <f>STOA!H76</f>
        <v>251.63000000000002</v>
      </c>
      <c r="AB76" s="117">
        <f>-STOA!N76</f>
        <v>0</v>
      </c>
      <c r="AC76">
        <f t="shared" si="3"/>
        <v>17.835428436551545</v>
      </c>
      <c r="AD76">
        <f t="shared" si="4"/>
        <v>1707.586083861431</v>
      </c>
      <c r="AE76">
        <f>'IDT-1'!B76</f>
        <v>111.42100000000001</v>
      </c>
      <c r="AF76" s="26"/>
      <c r="AG76">
        <f t="shared" si="5"/>
        <v>1819.0070838614311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12.466646507408527</v>
      </c>
      <c r="F77">
        <f>GT_Spot!P77</f>
        <v>0</v>
      </c>
      <c r="G77">
        <f>PPCL_NG!P77</f>
        <v>17.54</v>
      </c>
      <c r="H77">
        <f>PPCL_Spot!P77</f>
        <v>15</v>
      </c>
      <c r="I77">
        <f>Bawana_NG!P77</f>
        <v>99.62</v>
      </c>
      <c r="J77">
        <f>Bawana_RLNG!P77</f>
        <v>0</v>
      </c>
      <c r="K77">
        <f>Bawana_Spot!P77</f>
        <v>46.696108657611873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1137.4950742737108</v>
      </c>
      <c r="P77" s="77">
        <v>118.08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13.55</v>
      </c>
      <c r="U77" s="78">
        <f>SUMPRODUCT(LTA!F77:AJ77,LTA!F$102:AJ$102,LTA!F$103:AJ$103)</f>
        <v>148.36000000000001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0.77</v>
      </c>
      <c r="Z77" s="75">
        <f>IEX!N77</f>
        <v>0</v>
      </c>
      <c r="AA77" s="117">
        <f>STOA!H77</f>
        <v>250.23000000000002</v>
      </c>
      <c r="AB77" s="117">
        <f>-STOA!N77</f>
        <v>0</v>
      </c>
      <c r="AC77">
        <f t="shared" si="3"/>
        <v>18.42149065854429</v>
      </c>
      <c r="AD77">
        <f t="shared" si="4"/>
        <v>1669.1363387801866</v>
      </c>
      <c r="AE77">
        <f>'IDT-1'!B77</f>
        <v>122.11199999999999</v>
      </c>
      <c r="AF77" s="26"/>
      <c r="AG77">
        <f t="shared" si="5"/>
        <v>1791.2483387801867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12.466646507408527</v>
      </c>
      <c r="F78">
        <f>GT_Spot!P78</f>
        <v>0</v>
      </c>
      <c r="G78">
        <f>PPCL_NG!P78</f>
        <v>17.54</v>
      </c>
      <c r="H78">
        <f>PPCL_Spot!P78</f>
        <v>15</v>
      </c>
      <c r="I78">
        <f>Bawana_NG!P78</f>
        <v>99.62</v>
      </c>
      <c r="J78">
        <f>Bawana_RLNG!P78</f>
        <v>0</v>
      </c>
      <c r="K78">
        <f>Bawana_Spot!P78</f>
        <v>46.696108657611873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1172.5449314945106</v>
      </c>
      <c r="P78" s="77">
        <v>118.08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5.16</v>
      </c>
      <c r="U78" s="78">
        <f>SUMPRODUCT(LTA!F78:AJ78,LTA!F$102:AJ$102,LTA!F$103:AJ$103)</f>
        <v>149.13999999999999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3.65</v>
      </c>
      <c r="Z78" s="75">
        <f>IEX!N78</f>
        <v>0</v>
      </c>
      <c r="AA78" s="117">
        <f>STOA!H78</f>
        <v>248.83</v>
      </c>
      <c r="AB78" s="117">
        <f>-STOA!N78</f>
        <v>0</v>
      </c>
      <c r="AC78">
        <f t="shared" si="3"/>
        <v>18.320860301199517</v>
      </c>
      <c r="AD78">
        <f t="shared" si="4"/>
        <v>1738.1568263583317</v>
      </c>
      <c r="AE78">
        <f>'IDT-1'!B78</f>
        <v>127.29600000000001</v>
      </c>
      <c r="AF78" s="26"/>
      <c r="AG78">
        <f t="shared" si="5"/>
        <v>1865.4528263583318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12.466646507408527</v>
      </c>
      <c r="F79">
        <f>GT_Spot!P79</f>
        <v>0</v>
      </c>
      <c r="G79">
        <f>PPCL_NG!P79</f>
        <v>17.54</v>
      </c>
      <c r="H79">
        <f>PPCL_Spot!P79</f>
        <v>15.38</v>
      </c>
      <c r="I79">
        <f>Bawana_NG!P79</f>
        <v>99.62</v>
      </c>
      <c r="J79">
        <f>Bawana_RLNG!P79</f>
        <v>0</v>
      </c>
      <c r="K79">
        <f>Bawana_Spot!P79</f>
        <v>45.65621612662634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1243.5673330510224</v>
      </c>
      <c r="P79" s="77">
        <v>118.08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0.98</v>
      </c>
      <c r="U79" s="78">
        <f>SUMPRODUCT(LTA!F79:AJ79,LTA!F$102:AJ$102,LTA!F$103:AJ$103)</f>
        <v>147.59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248.48000000000002</v>
      </c>
      <c r="AB79" s="117">
        <f>-STOA!N79</f>
        <v>0</v>
      </c>
      <c r="AC79">
        <f t="shared" si="3"/>
        <v>19.040867058590248</v>
      </c>
      <c r="AD79">
        <f t="shared" si="4"/>
        <v>1777.0693286264668</v>
      </c>
      <c r="AE79">
        <f>'IDT-1'!B79</f>
        <v>110</v>
      </c>
      <c r="AF79" s="26"/>
      <c r="AG79">
        <f t="shared" si="5"/>
        <v>1887.0693286264668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-183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12.466646507408527</v>
      </c>
      <c r="F80">
        <f>GT_Spot!P80</f>
        <v>0</v>
      </c>
      <c r="G80">
        <f>PPCL_NG!P80</f>
        <v>17.54</v>
      </c>
      <c r="H80">
        <f>PPCL_Spot!P80</f>
        <v>15.38</v>
      </c>
      <c r="I80">
        <f>Bawana_NG!P80</f>
        <v>99.62</v>
      </c>
      <c r="J80">
        <f>Bawana_RLNG!P80</f>
        <v>0</v>
      </c>
      <c r="K80">
        <f>Bawana_Spot!P80</f>
        <v>46.696108657611873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1243.5673330510224</v>
      </c>
      <c r="P80" s="77">
        <v>118.08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147.19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248.13000000000002</v>
      </c>
      <c r="AB80" s="117">
        <f>-STOA!N80</f>
        <v>0</v>
      </c>
      <c r="AC80">
        <f t="shared" si="3"/>
        <v>18.83086117985243</v>
      </c>
      <c r="AD80">
        <f t="shared" si="4"/>
        <v>1799.6192270361903</v>
      </c>
      <c r="AE80">
        <f>'IDT-1'!B80</f>
        <v>70</v>
      </c>
      <c r="AF80" s="26"/>
      <c r="AG80">
        <f t="shared" si="5"/>
        <v>1869.6192270361903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12.466646507408527</v>
      </c>
      <c r="F81">
        <f>GT_Spot!P81</f>
        <v>0</v>
      </c>
      <c r="G81">
        <f>PPCL_NG!P81</f>
        <v>17.54</v>
      </c>
      <c r="H81">
        <f>PPCL_Spot!P81</f>
        <v>15.38</v>
      </c>
      <c r="I81">
        <f>Bawana_NG!P81</f>
        <v>99.62</v>
      </c>
      <c r="J81">
        <f>Bawana_RLNG!P81</f>
        <v>0</v>
      </c>
      <c r="K81">
        <f>Bawana_Spot!P81</f>
        <v>46.696108657611873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1246.083486591207</v>
      </c>
      <c r="P81" s="77">
        <v>118.08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127.09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248.13000000000002</v>
      </c>
      <c r="AB81" s="117">
        <f>-STOA!N81</f>
        <v>0</v>
      </c>
      <c r="AC81">
        <f t="shared" si="3"/>
        <v>18.587078055784097</v>
      </c>
      <c r="AD81">
        <f t="shared" si="4"/>
        <v>1792.2491637004432</v>
      </c>
      <c r="AE81">
        <f>'IDT-1'!B81</f>
        <v>74</v>
      </c>
      <c r="AF81" s="26"/>
      <c r="AG81">
        <f t="shared" si="5"/>
        <v>1866.2491637004432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12.466646507408527</v>
      </c>
      <c r="F82">
        <f>GT_Spot!P82</f>
        <v>0</v>
      </c>
      <c r="G82">
        <f>PPCL_NG!P82</f>
        <v>17.54</v>
      </c>
      <c r="H82">
        <f>PPCL_Spot!P82</f>
        <v>15.38</v>
      </c>
      <c r="I82">
        <f>Bawana_NG!P82</f>
        <v>99.62</v>
      </c>
      <c r="J82">
        <f>Bawana_RLNG!P82</f>
        <v>0</v>
      </c>
      <c r="K82">
        <f>Bawana_Spot!P82</f>
        <v>46.696108657611873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1246.1301041576071</v>
      </c>
      <c r="P82" s="77">
        <v>118.08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131.84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248.13000000000002</v>
      </c>
      <c r="AB82" s="117">
        <f>-STOA!N82</f>
        <v>0</v>
      </c>
      <c r="AC82">
        <f t="shared" si="3"/>
        <v>19.073194666478184</v>
      </c>
      <c r="AD82">
        <f t="shared" si="4"/>
        <v>1746.5596646561492</v>
      </c>
      <c r="AE82">
        <f>'IDT-1'!B82</f>
        <v>76</v>
      </c>
      <c r="AF82" s="26"/>
      <c r="AG82">
        <f t="shared" si="5"/>
        <v>1822.5596646561492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12.466646507408527</v>
      </c>
      <c r="F83">
        <f>GT_Spot!P83</f>
        <v>0</v>
      </c>
      <c r="G83">
        <f>PPCL_NG!P83</f>
        <v>17.54</v>
      </c>
      <c r="H83">
        <f>PPCL_Spot!P83</f>
        <v>15.38</v>
      </c>
      <c r="I83">
        <f>Bawana_NG!P83</f>
        <v>99.62</v>
      </c>
      <c r="J83">
        <f>Bawana_RLNG!P83</f>
        <v>0</v>
      </c>
      <c r="K83">
        <f>Bawana_Spot!P83</f>
        <v>46.696108657611873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1221.8606161232153</v>
      </c>
      <c r="P83" s="77">
        <v>118.08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131.85999999999999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248.13000000000002</v>
      </c>
      <c r="AB83" s="117">
        <f>-STOA!N83</f>
        <v>0</v>
      </c>
      <c r="AC83">
        <f t="shared" si="3"/>
        <v>18.779896024075782</v>
      </c>
      <c r="AD83">
        <f t="shared" si="4"/>
        <v>1731.6034752641599</v>
      </c>
      <c r="AE83">
        <f>'IDT-1'!B83</f>
        <v>88</v>
      </c>
      <c r="AF83" s="26"/>
      <c r="AG83">
        <f t="shared" si="5"/>
        <v>1819.6034752641599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-191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13.120986204872322</v>
      </c>
      <c r="F84">
        <f>GT_Spot!P84</f>
        <v>0</v>
      </c>
      <c r="G84">
        <f>PPCL_NG!P84</f>
        <v>17.54</v>
      </c>
      <c r="H84">
        <f>PPCL_Spot!P84</f>
        <v>15.38</v>
      </c>
      <c r="I84">
        <f>Bawana_NG!P84</f>
        <v>99.62</v>
      </c>
      <c r="J84">
        <f>Bawana_RLNG!P84</f>
        <v>0</v>
      </c>
      <c r="K84">
        <f>Bawana_Spot!P84</f>
        <v>46.696108657611873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1213.5321313728152</v>
      </c>
      <c r="P84" s="77">
        <v>118.08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133.87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248.13000000000002</v>
      </c>
      <c r="AB84" s="117">
        <f>-STOA!N84</f>
        <v>0</v>
      </c>
      <c r="AC84">
        <f t="shared" si="3"/>
        <v>18.126338876100661</v>
      </c>
      <c r="AD84">
        <f t="shared" si="4"/>
        <v>1794.592887359199</v>
      </c>
      <c r="AE84">
        <f>'IDT-1'!B84</f>
        <v>84</v>
      </c>
      <c r="AF84" s="26"/>
      <c r="AG84">
        <f t="shared" si="5"/>
        <v>1878.592887359199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13.120986204872322</v>
      </c>
      <c r="F85">
        <f>GT_Spot!P85</f>
        <v>0</v>
      </c>
      <c r="G85">
        <f>PPCL_NG!P85</f>
        <v>17.54</v>
      </c>
      <c r="H85">
        <f>PPCL_Spot!P85</f>
        <v>15.38</v>
      </c>
      <c r="I85">
        <f>Bawana_NG!P85</f>
        <v>99.62</v>
      </c>
      <c r="J85">
        <f>Bawana_RLNG!P85</f>
        <v>0</v>
      </c>
      <c r="K85">
        <f>Bawana_Spot!P85</f>
        <v>45.336248862414173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1201.2822952512154</v>
      </c>
      <c r="P85" s="77">
        <v>118.08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133.21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248.13000000000002</v>
      </c>
      <c r="AB85" s="117">
        <f>-STOA!N85</f>
        <v>0</v>
      </c>
      <c r="AC85">
        <f t="shared" si="3"/>
        <v>18.071790572210404</v>
      </c>
      <c r="AD85">
        <f t="shared" si="4"/>
        <v>1772.3777397462916</v>
      </c>
      <c r="AE85">
        <f>'IDT-1'!B85</f>
        <v>131</v>
      </c>
      <c r="AF85" s="26"/>
      <c r="AG85">
        <f t="shared" si="5"/>
        <v>1903.3777397462916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13.120986204872322</v>
      </c>
      <c r="F86">
        <f>GT_Spot!P86</f>
        <v>0</v>
      </c>
      <c r="G86">
        <f>PPCL_NG!P86</f>
        <v>17.54</v>
      </c>
      <c r="H86">
        <f>PPCL_Spot!P86</f>
        <v>16.649999999999999</v>
      </c>
      <c r="I86">
        <f>Bawana_NG!P86</f>
        <v>99.62</v>
      </c>
      <c r="J86">
        <f>Bawana_RLNG!P86</f>
        <v>0</v>
      </c>
      <c r="K86">
        <f>Bawana_Spot!P86</f>
        <v>46.696108657611873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1200.2695997496153</v>
      </c>
      <c r="P86" s="77">
        <v>118.08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142.38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4.67</v>
      </c>
      <c r="Z86" s="75">
        <f>IEX!N86</f>
        <v>0</v>
      </c>
      <c r="AA86" s="117">
        <f>STOA!H86</f>
        <v>248.13000000000002</v>
      </c>
      <c r="AB86" s="117">
        <f>-STOA!N86</f>
        <v>0</v>
      </c>
      <c r="AC86">
        <f t="shared" si="3"/>
        <v>18.340985530826998</v>
      </c>
      <c r="AD86">
        <f t="shared" si="4"/>
        <v>1772.5657090812726</v>
      </c>
      <c r="AE86">
        <f>'IDT-1'!B86</f>
        <v>181.64599999999999</v>
      </c>
      <c r="AF86" s="26"/>
      <c r="AG86">
        <f t="shared" si="5"/>
        <v>1954.2117090812726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9.1896793002915462</v>
      </c>
      <c r="F87">
        <f>GT_Spot!P87</f>
        <v>0</v>
      </c>
      <c r="G87">
        <f>PPCL_NG!P87</f>
        <v>17.54</v>
      </c>
      <c r="H87">
        <f>PPCL_Spot!P87</f>
        <v>13.59</v>
      </c>
      <c r="I87">
        <f>Bawana_NG!P87</f>
        <v>99.62</v>
      </c>
      <c r="J87">
        <f>Bawana_RLNG!P87</f>
        <v>0</v>
      </c>
      <c r="K87">
        <f>Bawana_Spot!P87</f>
        <v>46.696108657611873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1154.1139783086562</v>
      </c>
      <c r="P87" s="77">
        <v>118.08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142.45999999999998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8.85</v>
      </c>
      <c r="Z87" s="75">
        <f>IEX!N87</f>
        <v>0</v>
      </c>
      <c r="AA87" s="117">
        <f>STOA!H87</f>
        <v>342.98</v>
      </c>
      <c r="AB87" s="117">
        <f>-STOA!N87</f>
        <v>0</v>
      </c>
      <c r="AC87">
        <f t="shared" si="3"/>
        <v>18.621166776075505</v>
      </c>
      <c r="AD87">
        <f t="shared" si="4"/>
        <v>1832.2485994904839</v>
      </c>
      <c r="AE87">
        <f>'IDT-1'!B87</f>
        <v>169.76499999999999</v>
      </c>
      <c r="AF87" s="26"/>
      <c r="AG87">
        <f t="shared" si="5"/>
        <v>2002.013599490484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9.1896793002915462</v>
      </c>
      <c r="F88">
        <f>GT_Spot!P88</f>
        <v>0</v>
      </c>
      <c r="G88">
        <f>PPCL_NG!P88</f>
        <v>17.54</v>
      </c>
      <c r="H88">
        <f>PPCL_Spot!P88</f>
        <v>13.59</v>
      </c>
      <c r="I88">
        <f>Bawana_NG!P88</f>
        <v>99.62</v>
      </c>
      <c r="J88">
        <f>Bawana_RLNG!P88</f>
        <v>0</v>
      </c>
      <c r="K88">
        <f>Bawana_Spot!P88</f>
        <v>46.696108657611873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1144.1873388990562</v>
      </c>
      <c r="P88" s="77">
        <v>118.08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141.34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20.309999999999999</v>
      </c>
      <c r="Z88" s="75">
        <f>IEX!N88</f>
        <v>0</v>
      </c>
      <c r="AA88" s="117">
        <f>STOA!H88</f>
        <v>342.98</v>
      </c>
      <c r="AB88" s="117">
        <f>-STOA!N88</f>
        <v>0</v>
      </c>
      <c r="AC88">
        <f t="shared" si="3"/>
        <v>18.340704268560774</v>
      </c>
      <c r="AD88">
        <f t="shared" si="4"/>
        <v>1864.9424225883986</v>
      </c>
      <c r="AE88">
        <f>'IDT-1'!B88</f>
        <v>160.60499999999999</v>
      </c>
      <c r="AF88" s="26"/>
      <c r="AG88">
        <f t="shared" si="5"/>
        <v>2025.5474225883986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13.120986204872322</v>
      </c>
      <c r="F89">
        <f>GT_Spot!P89</f>
        <v>0</v>
      </c>
      <c r="G89">
        <f>PPCL_NG!P89</f>
        <v>17.54</v>
      </c>
      <c r="H89">
        <f>PPCL_Spot!P89</f>
        <v>16.649999999999999</v>
      </c>
      <c r="I89">
        <f>Bawana_NG!P89</f>
        <v>99.62</v>
      </c>
      <c r="J89">
        <f>Bawana_RLNG!P89</f>
        <v>0</v>
      </c>
      <c r="K89">
        <f>Bawana_Spot!P89</f>
        <v>46.696108657611873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1144.5111083550562</v>
      </c>
      <c r="P89" s="77">
        <v>118.08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141.52000000000001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33.020000000000003</v>
      </c>
      <c r="Z89" s="75">
        <f>IEX!N89</f>
        <v>0</v>
      </c>
      <c r="AA89" s="117">
        <f>STOA!H89</f>
        <v>342.98</v>
      </c>
      <c r="AB89" s="117">
        <f>-STOA!N89</f>
        <v>0</v>
      </c>
      <c r="AC89">
        <f t="shared" si="3"/>
        <v>17.959186906635583</v>
      </c>
      <c r="AD89">
        <f t="shared" si="4"/>
        <v>1948.5290163109048</v>
      </c>
      <c r="AE89">
        <f>'IDT-1'!B89</f>
        <v>141.72499999999999</v>
      </c>
      <c r="AF89" s="26"/>
      <c r="AG89">
        <f t="shared" si="5"/>
        <v>2090.2540163109047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13.120986204872322</v>
      </c>
      <c r="F90">
        <f>GT_Spot!P90</f>
        <v>0</v>
      </c>
      <c r="G90">
        <f>PPCL_NG!P90</f>
        <v>17.54</v>
      </c>
      <c r="H90">
        <f>PPCL_Spot!P90</f>
        <v>16.649999999999999</v>
      </c>
      <c r="I90">
        <f>Bawana_NG!P90</f>
        <v>99.62</v>
      </c>
      <c r="J90">
        <f>Bawana_RLNG!P90</f>
        <v>0</v>
      </c>
      <c r="K90">
        <f>Bawana_Spot!P90</f>
        <v>46.696108657611873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1154.5619776806561</v>
      </c>
      <c r="P90" s="77">
        <v>118.08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139.94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53.61</v>
      </c>
      <c r="Z90" s="75">
        <f>IEX!N90</f>
        <v>0</v>
      </c>
      <c r="AA90" s="117">
        <f>STOA!H90</f>
        <v>342.98</v>
      </c>
      <c r="AB90" s="117">
        <f>-STOA!N90</f>
        <v>0</v>
      </c>
      <c r="AC90">
        <f t="shared" si="3"/>
        <v>17.966334986079392</v>
      </c>
      <c r="AD90">
        <f t="shared" si="4"/>
        <v>2005.5827375570609</v>
      </c>
      <c r="AE90">
        <f>'IDT-1'!B90</f>
        <v>120.07899999999999</v>
      </c>
      <c r="AF90" s="26"/>
      <c r="AG90">
        <f t="shared" si="5"/>
        <v>2125.6617375570609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13.120986204872322</v>
      </c>
      <c r="F91">
        <f>GT_Spot!P91</f>
        <v>0</v>
      </c>
      <c r="G91">
        <f>PPCL_NG!P91</f>
        <v>17.54</v>
      </c>
      <c r="H91">
        <f>PPCL_Spot!P91</f>
        <v>17.93</v>
      </c>
      <c r="I91">
        <f>Bawana_NG!P91</f>
        <v>99.62</v>
      </c>
      <c r="J91">
        <f>Bawana_RLNG!P91</f>
        <v>0</v>
      </c>
      <c r="K91">
        <f>Bawana_Spot!P91</f>
        <v>45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1199.6951560152154</v>
      </c>
      <c r="P91" s="77">
        <v>118.08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140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5.41</v>
      </c>
      <c r="Z91" s="75">
        <f>IEX!N91</f>
        <v>0</v>
      </c>
      <c r="AA91" s="117">
        <f>STOA!H91</f>
        <v>536.56000000000006</v>
      </c>
      <c r="AB91" s="117">
        <f>-STOA!N91</f>
        <v>0</v>
      </c>
      <c r="AC91">
        <f t="shared" si="3"/>
        <v>22.081202267840244</v>
      </c>
      <c r="AD91">
        <f t="shared" si="4"/>
        <v>1916.6249399522474</v>
      </c>
      <c r="AE91">
        <f>'IDT-1'!B91</f>
        <v>106.03100000000001</v>
      </c>
      <c r="AF91" s="26"/>
      <c r="AG91">
        <f t="shared" si="5"/>
        <v>2022.6559399522473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-284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13.120986204872322</v>
      </c>
      <c r="F92">
        <f>GT_Spot!P92</f>
        <v>0</v>
      </c>
      <c r="G92">
        <f>PPCL_NG!P92</f>
        <v>17.54</v>
      </c>
      <c r="H92">
        <f>PPCL_Spot!P92</f>
        <v>17.93</v>
      </c>
      <c r="I92">
        <f>Bawana_NG!P92</f>
        <v>99.62</v>
      </c>
      <c r="J92">
        <f>Bawana_RLNG!P92</f>
        <v>0</v>
      </c>
      <c r="K92">
        <f>Bawana_Spot!P92</f>
        <v>46.696108657611873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1199.7397739040152</v>
      </c>
      <c r="P92" s="77">
        <v>118.08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20.02</v>
      </c>
      <c r="Z92" s="75">
        <f>IEX!N92</f>
        <v>0</v>
      </c>
      <c r="AA92" s="117">
        <f>STOA!H92</f>
        <v>536.56000000000006</v>
      </c>
      <c r="AB92" s="117">
        <f>-STOA!N92</f>
        <v>0</v>
      </c>
      <c r="AC92">
        <f t="shared" si="3"/>
        <v>21.514994714717432</v>
      </c>
      <c r="AD92">
        <f t="shared" si="4"/>
        <v>2009.5418740517821</v>
      </c>
      <c r="AE92">
        <f>'IDT-1'!B92</f>
        <v>90.072999999999993</v>
      </c>
      <c r="AF92" s="26"/>
      <c r="AG92">
        <f t="shared" si="5"/>
        <v>2099.614874051782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13.120986204872322</v>
      </c>
      <c r="F93">
        <f>GT_Spot!P93</f>
        <v>0</v>
      </c>
      <c r="G93">
        <f>PPCL_NG!P93</f>
        <v>17.54</v>
      </c>
      <c r="H93">
        <f>PPCL_Spot!P93</f>
        <v>17.93</v>
      </c>
      <c r="I93">
        <f>Bawana_NG!P93</f>
        <v>99.62</v>
      </c>
      <c r="J93">
        <f>Bawana_RLNG!P93</f>
        <v>0</v>
      </c>
      <c r="K93">
        <f>Bawana_Spot!P93</f>
        <v>46.696108657611873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1199.7885158808153</v>
      </c>
      <c r="P93" s="77">
        <v>118.08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132.99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33</v>
      </c>
      <c r="Z93" s="75">
        <f>IEX!N93</f>
        <v>0</v>
      </c>
      <c r="AA93" s="117">
        <f>STOA!H93</f>
        <v>536.56000000000006</v>
      </c>
      <c r="AB93" s="117">
        <f>-STOA!N93</f>
        <v>0</v>
      </c>
      <c r="AC93">
        <f t="shared" si="3"/>
        <v>21.425753348713755</v>
      </c>
      <c r="AD93">
        <f t="shared" si="4"/>
        <v>2035.6498573945858</v>
      </c>
      <c r="AE93">
        <f>'IDT-1'!B93</f>
        <v>70.543999999999997</v>
      </c>
      <c r="AF93" s="26"/>
      <c r="AG93">
        <f t="shared" si="5"/>
        <v>2106.1938573945858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-188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13.120986204872322</v>
      </c>
      <c r="F94">
        <f>GT_Spot!P94</f>
        <v>0</v>
      </c>
      <c r="G94">
        <f>PPCL_NG!P94</f>
        <v>17.54</v>
      </c>
      <c r="H94">
        <f>PPCL_Spot!P94</f>
        <v>17.93</v>
      </c>
      <c r="I94">
        <f>Bawana_NG!P94</f>
        <v>99.62</v>
      </c>
      <c r="J94">
        <f>Bawana_RLNG!P94</f>
        <v>0</v>
      </c>
      <c r="K94">
        <f>Bawana_Spot!P94</f>
        <v>46.696108657611873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1189.9059954288155</v>
      </c>
      <c r="P94" s="77">
        <v>118.08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131.88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52.78</v>
      </c>
      <c r="Z94" s="75">
        <f>IEX!N94</f>
        <v>0</v>
      </c>
      <c r="AA94" s="117">
        <f>STOA!H94</f>
        <v>536.56000000000006</v>
      </c>
      <c r="AB94" s="117">
        <f>-STOA!N94</f>
        <v>0</v>
      </c>
      <c r="AC94">
        <f t="shared" si="3"/>
        <v>20.926004879793464</v>
      </c>
      <c r="AD94">
        <f t="shared" si="4"/>
        <v>2109.9370854115064</v>
      </c>
      <c r="AE94">
        <f>'IDT-1'!B94</f>
        <v>56.61</v>
      </c>
      <c r="AF94" s="26"/>
      <c r="AG94">
        <f t="shared" si="5"/>
        <v>2166.5470854115065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13.120986204872322</v>
      </c>
      <c r="F95">
        <f>GT_Spot!P95</f>
        <v>0</v>
      </c>
      <c r="G95">
        <f>PPCL_NG!P95</f>
        <v>17.54</v>
      </c>
      <c r="H95">
        <f>PPCL_Spot!P95</f>
        <v>11.488694466537895</v>
      </c>
      <c r="I95">
        <f>Bawana_NG!P95</f>
        <v>99.62</v>
      </c>
      <c r="J95">
        <f>Bawana_RLNG!P95</f>
        <v>0</v>
      </c>
      <c r="K95">
        <f>Bawana_Spot!P95</f>
        <v>46.696108657611873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1148.5958740377105</v>
      </c>
      <c r="P95" s="77">
        <v>118.08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131.35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69.900000000000006</v>
      </c>
      <c r="Z95" s="75">
        <f>IEX!N95</f>
        <v>0</v>
      </c>
      <c r="AA95" s="117">
        <f>STOA!H95</f>
        <v>536.56000000000006</v>
      </c>
      <c r="AB95" s="117">
        <f>-STOA!N95</f>
        <v>0</v>
      </c>
      <c r="AC95">
        <f t="shared" si="3"/>
        <v>19.941534121081649</v>
      </c>
      <c r="AD95">
        <f t="shared" si="4"/>
        <v>2159.7601292456511</v>
      </c>
      <c r="AE95">
        <f>'IDT-1'!B95</f>
        <v>41.506</v>
      </c>
      <c r="AF95" s="26"/>
      <c r="AG95">
        <f t="shared" si="5"/>
        <v>2201.266129245651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13.764927288280582</v>
      </c>
      <c r="F96">
        <f>GT_Spot!P96</f>
        <v>0</v>
      </c>
      <c r="G96">
        <f>PPCL_NG!P96</f>
        <v>17.54</v>
      </c>
      <c r="H96">
        <f>PPCL_Spot!P96</f>
        <v>11.488694466537895</v>
      </c>
      <c r="I96">
        <f>Bawana_NG!P96</f>
        <v>99.62</v>
      </c>
      <c r="J96">
        <f>Bawana_RLNG!P96</f>
        <v>0</v>
      </c>
      <c r="K96">
        <f>Bawana_Spot!P96</f>
        <v>46.696108657611873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1156.7369379417105</v>
      </c>
      <c r="P96" s="77">
        <v>118.08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129.81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66.260000000000005</v>
      </c>
      <c r="Z96" s="75">
        <f>IEX!N96</f>
        <v>0</v>
      </c>
      <c r="AA96" s="117">
        <f>STOA!H96</f>
        <v>536.56000000000006</v>
      </c>
      <c r="AB96" s="117">
        <f>-STOA!N96</f>
        <v>0</v>
      </c>
      <c r="AC96">
        <f t="shared" si="3"/>
        <v>20.053161312670593</v>
      </c>
      <c r="AD96">
        <f t="shared" si="4"/>
        <v>2154.2535070414701</v>
      </c>
      <c r="AE96">
        <f>'IDT-1'!B96</f>
        <v>43.872999999999998</v>
      </c>
      <c r="AF96" s="26"/>
      <c r="AG96">
        <f t="shared" si="5"/>
        <v>2198.1265070414702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13.764927288280582</v>
      </c>
      <c r="F97">
        <f>GT_Spot!P97</f>
        <v>0</v>
      </c>
      <c r="G97">
        <f>PPCL_NG!P97</f>
        <v>17.54</v>
      </c>
      <c r="H97">
        <f>PPCL_Spot!P97</f>
        <v>11.488694466537895</v>
      </c>
      <c r="I97">
        <f>Bawana_NG!P97</f>
        <v>99.62</v>
      </c>
      <c r="J97">
        <f>Bawana_RLNG!P97</f>
        <v>0</v>
      </c>
      <c r="K97">
        <f>Bawana_Spot!P97</f>
        <v>45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1157.1530070345104</v>
      </c>
      <c r="P97" s="77">
        <v>118.08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130.63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63.2</v>
      </c>
      <c r="Z97" s="75">
        <f>IEX!N97</f>
        <v>0</v>
      </c>
      <c r="AA97" s="117">
        <f>STOA!H97</f>
        <v>536.56000000000006</v>
      </c>
      <c r="AB97" s="117">
        <f>-STOA!N97</f>
        <v>0</v>
      </c>
      <c r="AC97">
        <f t="shared" si="3"/>
        <v>19.9334036892783</v>
      </c>
      <c r="AD97">
        <f t="shared" si="4"/>
        <v>2160.8532251000506</v>
      </c>
      <c r="AE97">
        <f>'IDT-1'!B97</f>
        <v>45.158000000000001</v>
      </c>
      <c r="AF97" s="26"/>
      <c r="AG97">
        <f t="shared" si="5"/>
        <v>2206.0112251000505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13.764927288280582</v>
      </c>
      <c r="F98">
        <f>GT_Spot!P98</f>
        <v>0</v>
      </c>
      <c r="G98">
        <f>PPCL_NG!P98</f>
        <v>17.54</v>
      </c>
      <c r="H98">
        <f>PPCL_Spot!P98</f>
        <v>11.488694466537895</v>
      </c>
      <c r="I98">
        <f>Bawana_NG!P98</f>
        <v>99.62</v>
      </c>
      <c r="J98">
        <f>Bawana_RLNG!P98</f>
        <v>0</v>
      </c>
      <c r="K98">
        <f>Bawana_Spot!P98</f>
        <v>46.696108657611873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1148.4622224033105</v>
      </c>
      <c r="P98" s="77">
        <v>118.08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129.23000000000002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61.55</v>
      </c>
      <c r="Z98" s="75">
        <f>IEX!N98</f>
        <v>0</v>
      </c>
      <c r="AA98" s="117">
        <f>STOA!H98</f>
        <v>536.56000000000006</v>
      </c>
      <c r="AB98" s="117">
        <f>-STOA!N98</f>
        <v>0</v>
      </c>
      <c r="AC98">
        <f t="shared" si="3"/>
        <v>19.969304326021458</v>
      </c>
      <c r="AD98">
        <f t="shared" si="4"/>
        <v>2136.7726484897194</v>
      </c>
      <c r="AE98">
        <f>'IDT-1'!B98</f>
        <v>48.506999999999998</v>
      </c>
      <c r="AF98" s="26"/>
      <c r="AG98">
        <f t="shared" si="5"/>
        <v>2185.2796484897194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0.30740204163399171</v>
      </c>
      <c r="F99">
        <f t="shared" si="6"/>
        <v>0</v>
      </c>
      <c r="G99">
        <f t="shared" si="6"/>
        <v>0.41981999999999947</v>
      </c>
      <c r="H99">
        <f t="shared" si="6"/>
        <v>0.30517835832752044</v>
      </c>
      <c r="I99">
        <f t="shared" si="6"/>
        <v>2.390880000000001</v>
      </c>
      <c r="J99">
        <f t="shared" si="6"/>
        <v>0</v>
      </c>
      <c r="K99">
        <f t="shared" si="6"/>
        <v>1.1411721854469337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24.573376832510753</v>
      </c>
      <c r="P99" s="77">
        <f t="shared" si="6"/>
        <v>2.8339199999999987</v>
      </c>
      <c r="Q99" s="77">
        <f t="shared" si="6"/>
        <v>0.71399999999999997</v>
      </c>
      <c r="R99" s="80">
        <f t="shared" si="6"/>
        <v>0.40549478843260911</v>
      </c>
      <c r="S99" s="80">
        <f t="shared" si="6"/>
        <v>0</v>
      </c>
      <c r="T99" s="78">
        <f t="shared" si="6"/>
        <v>2.6611550000000004</v>
      </c>
      <c r="U99" s="78">
        <f t="shared" si="6"/>
        <v>2.4862074999999999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0.59022750000000013</v>
      </c>
      <c r="Z99" s="75">
        <f t="shared" si="6"/>
        <v>0</v>
      </c>
      <c r="AA99" s="117">
        <f t="shared" si="6"/>
        <v>5.7363375000000003</v>
      </c>
      <c r="AB99" s="117">
        <f t="shared" si="6"/>
        <v>0</v>
      </c>
      <c r="AC99">
        <f t="shared" si="6"/>
        <v>0.41033637222654978</v>
      </c>
      <c r="AD99">
        <f t="shared" si="6"/>
        <v>42.242845334125249</v>
      </c>
      <c r="AE99">
        <f t="shared" si="6"/>
        <v>1.68665175</v>
      </c>
      <c r="AG99">
        <f t="shared" si="6"/>
        <v>43.929497084125281</v>
      </c>
      <c r="AI99">
        <f t="shared" si="6"/>
        <v>0</v>
      </c>
      <c r="AJ99">
        <f t="shared" si="6"/>
        <v>0</v>
      </c>
      <c r="AK99">
        <f t="shared" si="6"/>
        <v>6.7199999999999982E-2</v>
      </c>
      <c r="AL99">
        <f t="shared" si="6"/>
        <v>-1.97919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44666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9.64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20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745.81844587352896</v>
      </c>
      <c r="P3" s="77">
        <v>68.41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53.54</v>
      </c>
      <c r="Z3" s="75">
        <f>IEX!O3</f>
        <v>0</v>
      </c>
      <c r="AA3" s="117">
        <f>STOA!I3</f>
        <v>84.85</v>
      </c>
      <c r="AB3" s="117">
        <f>-STOA!O3</f>
        <v>-85</v>
      </c>
      <c r="AC3">
        <f>SUMIF(B3:AB3,"&gt;0")*$AC$2-SUMIF(B3:AB3,"&lt;0")*($AC$2/(1-$AC$2))+SUMIF(AI3:AR3,"&gt;0")*$AC$2-SUMIF(AI3:AR3,"&lt;0")*($AC$2/(1-$AC$2))</f>
        <v>11.37871128739644</v>
      </c>
      <c r="AD3">
        <f>SUM(B3:AB3,AI3:AR3)-AC3</f>
        <v>1110.9020214409938</v>
      </c>
      <c r="AE3">
        <f>'IDT-1'!C3</f>
        <v>30.975999999999999</v>
      </c>
      <c r="AF3" s="26"/>
      <c r="AG3">
        <f>SUM(AD3:AF3)</f>
        <v>1141.878021440994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19.350000000000001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9.64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20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740.05739211752905</v>
      </c>
      <c r="P4" s="77">
        <v>68.41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130.51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55.86</v>
      </c>
      <c r="Z4" s="75">
        <f>IEX!O4</f>
        <v>0</v>
      </c>
      <c r="AA4" s="117">
        <f>STOA!I4</f>
        <v>84.85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11.337870014343642</v>
      </c>
      <c r="AD4">
        <f t="shared" ref="AD4:AD67" si="1">SUM(B4:AB4,AI4:AR4)-AC4</f>
        <v>1106.3018089580471</v>
      </c>
      <c r="AE4">
        <f>'IDT-1'!C4</f>
        <v>34.384999999999998</v>
      </c>
      <c r="AF4" s="26"/>
      <c r="AG4">
        <f t="shared" ref="AG4:AG67" si="2">SUM(AD4:AF4)</f>
        <v>1140.6868089580471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18.64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9.64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19.999999999999996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737.67957340352905</v>
      </c>
      <c r="P5" s="77">
        <v>68.41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130.31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50.98</v>
      </c>
      <c r="Z5" s="75">
        <f>IEX!O5</f>
        <v>0</v>
      </c>
      <c r="AA5" s="117">
        <f>STOA!I5</f>
        <v>84.85</v>
      </c>
      <c r="AB5" s="117">
        <f>-STOA!O5</f>
        <v>-85</v>
      </c>
      <c r="AC5">
        <f t="shared" si="0"/>
        <v>11.658028948159231</v>
      </c>
      <c r="AD5">
        <f t="shared" si="1"/>
        <v>1051.9638313102314</v>
      </c>
      <c r="AE5">
        <f>'IDT-1'!C5</f>
        <v>37.052</v>
      </c>
      <c r="AF5" s="26"/>
      <c r="AG5">
        <f t="shared" si="2"/>
        <v>1089.0158313102313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17.079999999999998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9.64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23.36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734.40133129352898</v>
      </c>
      <c r="P6" s="77">
        <v>68.41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129.66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46.38</v>
      </c>
      <c r="Z6" s="75">
        <f>IEX!O6</f>
        <v>0</v>
      </c>
      <c r="AA6" s="117">
        <f>STOA!I6</f>
        <v>84.85</v>
      </c>
      <c r="AB6" s="117">
        <f>-STOA!O6</f>
        <v>-85</v>
      </c>
      <c r="AC6">
        <f t="shared" si="0"/>
        <v>11.729880330424159</v>
      </c>
      <c r="AD6">
        <f t="shared" si="1"/>
        <v>1029.9237378179666</v>
      </c>
      <c r="AE6">
        <f>'IDT-1'!C6</f>
        <v>43.436</v>
      </c>
      <c r="AF6" s="26"/>
      <c r="AG6">
        <f t="shared" si="2"/>
        <v>1073.3597378179666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15.28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9.64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23.038087490661574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733.59962550552905</v>
      </c>
      <c r="P7" s="77">
        <v>68.41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128.63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14.65</v>
      </c>
      <c r="Z7" s="75">
        <f>IEX!O7</f>
        <v>0</v>
      </c>
      <c r="AA7" s="117">
        <f>STOA!I7</f>
        <v>84.85</v>
      </c>
      <c r="AB7" s="117">
        <f>-STOA!O7</f>
        <v>-85</v>
      </c>
      <c r="AC7">
        <f t="shared" si="0"/>
        <v>11.262843214185628</v>
      </c>
      <c r="AD7">
        <f t="shared" si="1"/>
        <v>997.4071566368666</v>
      </c>
      <c r="AE7">
        <f>'IDT-1'!C7</f>
        <v>52.948</v>
      </c>
      <c r="AF7" s="26"/>
      <c r="AG7">
        <f t="shared" si="2"/>
        <v>1050.3551566368667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6.18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9.64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23.36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733.59528870952897</v>
      </c>
      <c r="P8" s="77">
        <v>68.41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127.4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4.3499999999999996</v>
      </c>
      <c r="Z8" s="75">
        <f>IEX!O8</f>
        <v>0</v>
      </c>
      <c r="AA8" s="117">
        <f>STOA!I8</f>
        <v>84.85</v>
      </c>
      <c r="AB8" s="117">
        <f>-STOA!O8</f>
        <v>-85</v>
      </c>
      <c r="AC8">
        <f t="shared" si="0"/>
        <v>11.214411155684958</v>
      </c>
      <c r="AD8">
        <f t="shared" si="1"/>
        <v>971.86316440870542</v>
      </c>
      <c r="AE8">
        <f>'IDT-1'!C8</f>
        <v>62.119</v>
      </c>
      <c r="AF8" s="26"/>
      <c r="AG8">
        <f t="shared" si="2"/>
        <v>1033.9821644087053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1.8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9.64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23.36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731.63968433747152</v>
      </c>
      <c r="P9" s="77">
        <v>68.41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123.73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84.85</v>
      </c>
      <c r="AB9" s="117">
        <f>-STOA!O9</f>
        <v>-85</v>
      </c>
      <c r="AC9">
        <f t="shared" si="0"/>
        <v>11.750011018808914</v>
      </c>
      <c r="AD9">
        <f t="shared" si="1"/>
        <v>887.55196017352409</v>
      </c>
      <c r="AE9">
        <f>'IDT-1'!C9</f>
        <v>68.775000000000006</v>
      </c>
      <c r="AF9" s="26"/>
      <c r="AG9">
        <f t="shared" si="2"/>
        <v>956.32696017352407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-132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5.0852638352638353</v>
      </c>
      <c r="F10">
        <f>GT_Spot!Q10</f>
        <v>0</v>
      </c>
      <c r="G10">
        <f>PPCL_NG!Q10</f>
        <v>9.64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23.36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739.94072859467974</v>
      </c>
      <c r="P10" s="77">
        <v>68.41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123.02000000000001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84.85</v>
      </c>
      <c r="AB10" s="117">
        <f>-STOA!O10</f>
        <v>-85</v>
      </c>
      <c r="AC10">
        <f t="shared" si="0"/>
        <v>11.688652875433545</v>
      </c>
      <c r="AD10">
        <f t="shared" si="1"/>
        <v>904.74733955451006</v>
      </c>
      <c r="AE10">
        <f>'IDT-1'!C10</f>
        <v>73.581999999999994</v>
      </c>
      <c r="AF10" s="26"/>
      <c r="AG10">
        <f t="shared" si="2"/>
        <v>978.32933955451006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5.0852638352638353</v>
      </c>
      <c r="F11">
        <f>GT_Spot!Q11</f>
        <v>0</v>
      </c>
      <c r="G11">
        <f>PPCL_NG!Q11</f>
        <v>9.9600000000000009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23.36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742.16316458667984</v>
      </c>
      <c r="P11" s="77">
        <v>68.41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122.7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84.85</v>
      </c>
      <c r="AB11" s="117">
        <f>-STOA!O11</f>
        <v>-85</v>
      </c>
      <c r="AC11">
        <f t="shared" si="0"/>
        <v>11.88577286260705</v>
      </c>
      <c r="AD11">
        <f t="shared" si="1"/>
        <v>886.77265555933661</v>
      </c>
      <c r="AE11">
        <f>'IDT-1'!C11</f>
        <v>80.754000000000005</v>
      </c>
      <c r="AF11" s="26"/>
      <c r="AG11">
        <f t="shared" si="2"/>
        <v>967.52665555933663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5.0852638352638353</v>
      </c>
      <c r="F12">
        <f>GT_Spot!Q12</f>
        <v>0</v>
      </c>
      <c r="G12">
        <f>PPCL_NG!Q12</f>
        <v>9.9600000000000009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23.36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737.40776327061633</v>
      </c>
      <c r="P12" s="77">
        <v>68.41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122.66000000000001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0.64</v>
      </c>
      <c r="AB12" s="117">
        <f>-STOA!O12</f>
        <v>-85</v>
      </c>
      <c r="AC12">
        <f t="shared" si="0"/>
        <v>10.463300149427631</v>
      </c>
      <c r="AD12">
        <f t="shared" si="1"/>
        <v>871.18972695645266</v>
      </c>
      <c r="AE12">
        <f>'IDT-1'!C12</f>
        <v>82.838999999999999</v>
      </c>
      <c r="AF12" s="26"/>
      <c r="AG12">
        <f t="shared" si="2"/>
        <v>954.0287269564526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5.0852638352638353</v>
      </c>
      <c r="F13">
        <f>GT_Spot!Q13</f>
        <v>0</v>
      </c>
      <c r="G13">
        <f>PPCL_NG!Q13</f>
        <v>9.9600000000000009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22.338159347449949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733.18334474461642</v>
      </c>
      <c r="P13" s="77">
        <v>68.41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122.7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0.64</v>
      </c>
      <c r="AB13" s="117">
        <f>-STOA!O13</f>
        <v>-85</v>
      </c>
      <c r="AC13">
        <f t="shared" si="0"/>
        <v>10.346460048478827</v>
      </c>
      <c r="AD13">
        <f t="shared" si="1"/>
        <v>874.10030787885148</v>
      </c>
      <c r="AE13">
        <f>'IDT-1'!C13</f>
        <v>70</v>
      </c>
      <c r="AF13" s="26"/>
      <c r="AG13">
        <f t="shared" si="2"/>
        <v>944.10030787885148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5.0852638352638353</v>
      </c>
      <c r="F14">
        <f>GT_Spot!Q14</f>
        <v>0</v>
      </c>
      <c r="G14">
        <f>PPCL_NG!Q14</f>
        <v>9.9600000000000009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23.36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733.20177574661636</v>
      </c>
      <c r="P14" s="77">
        <v>68.41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122.51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-85</v>
      </c>
      <c r="AC14">
        <f t="shared" si="0"/>
        <v>10.389454949127652</v>
      </c>
      <c r="AD14">
        <f t="shared" si="1"/>
        <v>870.90758463275279</v>
      </c>
      <c r="AE14">
        <f>'IDT-1'!C14</f>
        <v>55</v>
      </c>
      <c r="AF14" s="26"/>
      <c r="AG14">
        <f t="shared" si="2"/>
        <v>925.90758463275279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-64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5.0852638352638353</v>
      </c>
      <c r="F15">
        <f>GT_Spot!Q15</f>
        <v>0</v>
      </c>
      <c r="G15">
        <f>PPCL_NG!Q15</f>
        <v>9.9600000000000009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23.36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734.00572737573236</v>
      </c>
      <c r="P15" s="77">
        <v>68.41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110.02000000000001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-85</v>
      </c>
      <c r="AC15">
        <f t="shared" si="0"/>
        <v>10.109055173019964</v>
      </c>
      <c r="AD15">
        <f t="shared" si="1"/>
        <v>879.50193603797618</v>
      </c>
      <c r="AE15">
        <f>'IDT-1'!C15</f>
        <v>30</v>
      </c>
      <c r="AF15" s="26"/>
      <c r="AG15">
        <f t="shared" si="2"/>
        <v>909.50193603797618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5.0852638352638353</v>
      </c>
      <c r="F16">
        <f>GT_Spot!Q16</f>
        <v>0</v>
      </c>
      <c r="G16">
        <f>PPCL_NG!Q16</f>
        <v>9.9600000000000009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23.36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733.99715516571496</v>
      </c>
      <c r="P16" s="77">
        <v>68.41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110.11000000000001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-85</v>
      </c>
      <c r="AC16">
        <f t="shared" si="0"/>
        <v>10.429384328370841</v>
      </c>
      <c r="AD16">
        <f t="shared" si="1"/>
        <v>843.263034672608</v>
      </c>
      <c r="AE16">
        <f>'IDT-1'!C16</f>
        <v>5</v>
      </c>
      <c r="AF16" s="26"/>
      <c r="AG16">
        <f t="shared" si="2"/>
        <v>848.263034672608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5.0852638352638353</v>
      </c>
      <c r="F17">
        <f>GT_Spot!Q17</f>
        <v>0</v>
      </c>
      <c r="G17">
        <f>PPCL_NG!Q17</f>
        <v>9.9600000000000009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23.36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734.14684427349732</v>
      </c>
      <c r="P17" s="77">
        <v>68.41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110.38000000000001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-85</v>
      </c>
      <c r="AC17">
        <f t="shared" si="0"/>
        <v>10.166733766853465</v>
      </c>
      <c r="AD17">
        <f t="shared" si="1"/>
        <v>873.94537434190772</v>
      </c>
      <c r="AE17">
        <f>'IDT-1'!C17</f>
        <v>0</v>
      </c>
      <c r="AF17" s="26"/>
      <c r="AG17">
        <f t="shared" si="2"/>
        <v>873.94537434190772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5.0852638352638353</v>
      </c>
      <c r="F18">
        <f>GT_Spot!Q18</f>
        <v>0</v>
      </c>
      <c r="G18">
        <f>PPCL_NG!Q18</f>
        <v>9.9600000000000009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23.36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725.83914495667125</v>
      </c>
      <c r="P18" s="77">
        <v>68.41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110.5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-85</v>
      </c>
      <c r="AC18">
        <f t="shared" si="0"/>
        <v>10.005900737643445</v>
      </c>
      <c r="AD18">
        <f t="shared" si="1"/>
        <v>875.91850805429169</v>
      </c>
      <c r="AE18">
        <f>'IDT-1'!C18</f>
        <v>-10</v>
      </c>
      <c r="AF18" s="26"/>
      <c r="AG18">
        <f t="shared" si="2"/>
        <v>865.91850805429169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5.0852638352638353</v>
      </c>
      <c r="F19">
        <f>GT_Spot!Q19</f>
        <v>0</v>
      </c>
      <c r="G19">
        <f>PPCL_NG!Q19</f>
        <v>9.9600000000000009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22.561863384818697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722.17324032880742</v>
      </c>
      <c r="P19" s="77">
        <v>68.41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110.65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-85</v>
      </c>
      <c r="AC19">
        <f t="shared" si="0"/>
        <v>10.012327812315624</v>
      </c>
      <c r="AD19">
        <f t="shared" si="1"/>
        <v>866.59803973657426</v>
      </c>
      <c r="AE19">
        <f>'IDT-1'!C19</f>
        <v>-10</v>
      </c>
      <c r="AF19" s="26"/>
      <c r="AG19">
        <f t="shared" si="2"/>
        <v>856.59803973657426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5.0852638352638353</v>
      </c>
      <c r="F20">
        <f>GT_Spot!Q20</f>
        <v>0</v>
      </c>
      <c r="G20">
        <f>PPCL_NG!Q20</f>
        <v>9.9600000000000009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23.36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729.50922363247389</v>
      </c>
      <c r="P20" s="77">
        <v>68.41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110.81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0.64</v>
      </c>
      <c r="AB20" s="117">
        <f>-STOA!O20</f>
        <v>-85</v>
      </c>
      <c r="AC20">
        <f t="shared" si="0"/>
        <v>10.11195045016807</v>
      </c>
      <c r="AD20">
        <f t="shared" si="1"/>
        <v>871.79253701756977</v>
      </c>
      <c r="AE20">
        <f>'IDT-1'!C20</f>
        <v>-25</v>
      </c>
      <c r="AF20" s="26"/>
      <c r="AG20">
        <f t="shared" si="2"/>
        <v>846.79253701756977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5.0852638352638353</v>
      </c>
      <c r="F21">
        <f>GT_Spot!Q21</f>
        <v>0</v>
      </c>
      <c r="G21">
        <f>PPCL_NG!Q21</f>
        <v>9.9600000000000009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23.36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734.44627247962148</v>
      </c>
      <c r="P21" s="77">
        <v>68.41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111.08000000000001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0.64</v>
      </c>
      <c r="AB21" s="117">
        <f>-STOA!O21</f>
        <v>-85</v>
      </c>
      <c r="AC21">
        <f t="shared" si="0"/>
        <v>9.8204036341795469</v>
      </c>
      <c r="AD21">
        <f t="shared" si="1"/>
        <v>915.2911326807058</v>
      </c>
      <c r="AE21">
        <f>'IDT-1'!C21</f>
        <v>-35</v>
      </c>
      <c r="AF21" s="26"/>
      <c r="AG21">
        <f t="shared" si="2"/>
        <v>880.2911326807058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5.0852638352638353</v>
      </c>
      <c r="F22">
        <f>GT_Spot!Q22</f>
        <v>0</v>
      </c>
      <c r="G22">
        <f>PPCL_NG!Q22</f>
        <v>9.9600000000000009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23.36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740.45743449786869</v>
      </c>
      <c r="P22" s="77">
        <v>68.41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111.35000000000001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0.64</v>
      </c>
      <c r="AB22" s="117">
        <f>-STOA!O22</f>
        <v>-85</v>
      </c>
      <c r="AC22">
        <f t="shared" si="0"/>
        <v>9.8756778599401205</v>
      </c>
      <c r="AD22">
        <f t="shared" si="1"/>
        <v>921.51702047319247</v>
      </c>
      <c r="AE22">
        <f>'IDT-1'!C22</f>
        <v>-50</v>
      </c>
      <c r="AF22" s="26"/>
      <c r="AG22">
        <f t="shared" si="2"/>
        <v>871.51702047319247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5.0852638352638353</v>
      </c>
      <c r="F23">
        <f>GT_Spot!Q23</f>
        <v>0</v>
      </c>
      <c r="G23">
        <f>PPCL_NG!Q23</f>
        <v>9.9600000000000009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23.36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742.5238838235698</v>
      </c>
      <c r="P23" s="77">
        <v>68.41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111.21000000000001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-185</v>
      </c>
      <c r="AC23">
        <f t="shared" si="0"/>
        <v>10.691662091003872</v>
      </c>
      <c r="AD23">
        <f t="shared" si="1"/>
        <v>832.62748556782992</v>
      </c>
      <c r="AE23">
        <f>'IDT-1'!C23</f>
        <v>20</v>
      </c>
      <c r="AF23" s="26"/>
      <c r="AG23">
        <f t="shared" si="2"/>
        <v>852.62748556782992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5.0852638352638353</v>
      </c>
      <c r="F24">
        <f>GT_Spot!Q24</f>
        <v>0</v>
      </c>
      <c r="G24">
        <f>PPCL_NG!Q24</f>
        <v>9.9600000000000009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23.36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749.77686510375315</v>
      </c>
      <c r="P24" s="77">
        <v>68.41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0.64</v>
      </c>
      <c r="AB24" s="117">
        <f>-STOA!O24</f>
        <v>-185</v>
      </c>
      <c r="AC24">
        <f t="shared" si="0"/>
        <v>10.757776326269486</v>
      </c>
      <c r="AD24">
        <f t="shared" si="1"/>
        <v>840.0743526127477</v>
      </c>
      <c r="AE24">
        <f>'IDT-1'!C24</f>
        <v>10</v>
      </c>
      <c r="AF24" s="26"/>
      <c r="AG24">
        <f t="shared" si="2"/>
        <v>850.0743526127477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5.0852638352638353</v>
      </c>
      <c r="F25">
        <f>GT_Spot!Q25</f>
        <v>0</v>
      </c>
      <c r="G25">
        <f>PPCL_NG!Q25</f>
        <v>9.9600000000000009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22.338159347449949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757.56477334021258</v>
      </c>
      <c r="P25" s="77">
        <v>68.41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111.83000000000001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0.64</v>
      </c>
      <c r="AB25" s="117">
        <f>-STOA!O25</f>
        <v>-185</v>
      </c>
      <c r="AC25">
        <f t="shared" si="0"/>
        <v>10.820485721007888</v>
      </c>
      <c r="AD25">
        <f t="shared" si="1"/>
        <v>847.13771080191862</v>
      </c>
      <c r="AE25">
        <f>'IDT-1'!C25</f>
        <v>0</v>
      </c>
      <c r="AF25" s="26"/>
      <c r="AG25">
        <f t="shared" si="2"/>
        <v>847.13771080191862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5.0852638352638353</v>
      </c>
      <c r="F26">
        <f>GT_Spot!Q26</f>
        <v>0</v>
      </c>
      <c r="G26">
        <f>PPCL_NG!Q26</f>
        <v>9.9600000000000009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23.36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761.56452642651186</v>
      </c>
      <c r="P26" s="77">
        <v>68.41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112.14000000000001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0.64</v>
      </c>
      <c r="AB26" s="117">
        <f>-STOA!O26</f>
        <v>-185</v>
      </c>
      <c r="AC26">
        <f t="shared" si="0"/>
        <v>11.266919484408552</v>
      </c>
      <c r="AD26">
        <f t="shared" si="1"/>
        <v>807.0228707773673</v>
      </c>
      <c r="AE26">
        <f>'IDT-1'!C26</f>
        <v>0</v>
      </c>
      <c r="AF26" s="26"/>
      <c r="AG26">
        <f t="shared" si="2"/>
        <v>807.0228707773673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5.0852638352638353</v>
      </c>
      <c r="F27">
        <f>GT_Spot!Q27</f>
        <v>0</v>
      </c>
      <c r="G27">
        <f>PPCL_NG!Q27</f>
        <v>9.9600000000000009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23.36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753.15600881259559</v>
      </c>
      <c r="P27" s="77">
        <v>68.41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112.54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0.64</v>
      </c>
      <c r="AB27" s="117">
        <f>-STOA!O27</f>
        <v>-185</v>
      </c>
      <c r="AC27">
        <f t="shared" si="0"/>
        <v>10.7969287909073</v>
      </c>
      <c r="AD27">
        <f t="shared" si="1"/>
        <v>844.48434385695236</v>
      </c>
      <c r="AE27">
        <f>'IDT-1'!C27</f>
        <v>0</v>
      </c>
      <c r="AF27" s="26"/>
      <c r="AG27">
        <f t="shared" si="2"/>
        <v>844.48434385695236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5.0852638352638353</v>
      </c>
      <c r="F28">
        <f>GT_Spot!Q28</f>
        <v>0</v>
      </c>
      <c r="G28">
        <f>PPCL_NG!Q28</f>
        <v>9.9600000000000009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23.36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754.17833094385071</v>
      </c>
      <c r="P28" s="77">
        <v>68.41</v>
      </c>
      <c r="Q28" s="77">
        <v>17.21</v>
      </c>
      <c r="R28" s="80">
        <v>0.28264150943396221</v>
      </c>
      <c r="S28" s="80">
        <v>0</v>
      </c>
      <c r="T28" s="78">
        <f>SUMPRODUCT(LTA!F28:AJ28,LTA!F$101:AJ$101,LTA!F$104:AJ$104)</f>
        <v>0.24</v>
      </c>
      <c r="U28" s="78">
        <f>SUMPRODUCT(LTA!F28:AJ28,LTA!F$102:AJ$102,LTA!F$104:AJ$104)</f>
        <v>112.72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0.64</v>
      </c>
      <c r="AB28" s="117">
        <f>-STOA!O28</f>
        <v>-185</v>
      </c>
      <c r="AC28">
        <f t="shared" si="0"/>
        <v>10.812108470945361</v>
      </c>
      <c r="AD28">
        <f t="shared" si="1"/>
        <v>846.1941278176032</v>
      </c>
      <c r="AE28">
        <f>'IDT-1'!C28</f>
        <v>0</v>
      </c>
      <c r="AF28" s="26"/>
      <c r="AG28">
        <f t="shared" si="2"/>
        <v>846.1941278176032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5.0852638352638353</v>
      </c>
      <c r="F29">
        <f>GT_Spot!Q29</f>
        <v>0</v>
      </c>
      <c r="G29">
        <f>PPCL_NG!Q29</f>
        <v>9.9600000000000009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23.36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753.1552405014653</v>
      </c>
      <c r="P29" s="77">
        <v>68.41</v>
      </c>
      <c r="Q29" s="77">
        <v>17.21</v>
      </c>
      <c r="R29" s="80">
        <v>3.4900000000000007</v>
      </c>
      <c r="S29" s="80">
        <v>0</v>
      </c>
      <c r="T29" s="78">
        <f>SUMPRODUCT(LTA!F29:AJ29,LTA!F$101:AJ$101,LTA!F$104:AJ$104)</f>
        <v>1.24</v>
      </c>
      <c r="U29" s="78">
        <f>SUMPRODUCT(LTA!F29:AJ29,LTA!F$102:AJ$102,LTA!F$104:AJ$104)</f>
        <v>112.82000000000001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0.94</v>
      </c>
      <c r="AB29" s="117">
        <f>-STOA!O29</f>
        <v>-185</v>
      </c>
      <c r="AC29">
        <f t="shared" si="0"/>
        <v>10.843650029769353</v>
      </c>
      <c r="AD29">
        <f t="shared" si="1"/>
        <v>849.7468543069599</v>
      </c>
      <c r="AE29">
        <f>'IDT-1'!C29</f>
        <v>0</v>
      </c>
      <c r="AF29" s="26"/>
      <c r="AG29">
        <f t="shared" si="2"/>
        <v>849.7468543069599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5.0852638352638353</v>
      </c>
      <c r="F30">
        <f>GT_Spot!Q30</f>
        <v>0</v>
      </c>
      <c r="G30">
        <f>PPCL_NG!Q30</f>
        <v>9.9600000000000009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23.36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740.68077458877076</v>
      </c>
      <c r="P30" s="77">
        <v>68.41</v>
      </c>
      <c r="Q30" s="77">
        <v>17.21</v>
      </c>
      <c r="R30" s="80">
        <v>9.2200000000000006</v>
      </c>
      <c r="S30" s="80">
        <v>0</v>
      </c>
      <c r="T30" s="78">
        <f>SUMPRODUCT(LTA!F30:AJ30,LTA!F$101:AJ$101,LTA!F$104:AJ$104)</f>
        <v>3.44</v>
      </c>
      <c r="U30" s="78">
        <f>SUMPRODUCT(LTA!F30:AJ30,LTA!F$102:AJ$102,LTA!F$104:AJ$104)</f>
        <v>112.36000000000001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1.24</v>
      </c>
      <c r="AB30" s="117">
        <f>-STOA!O30</f>
        <v>-185</v>
      </c>
      <c r="AC30">
        <f t="shared" si="0"/>
        <v>10.80225072973764</v>
      </c>
      <c r="AD30">
        <f t="shared" si="1"/>
        <v>845.08378769429703</v>
      </c>
      <c r="AE30">
        <f>'IDT-1'!C30</f>
        <v>0</v>
      </c>
      <c r="AF30" s="26"/>
      <c r="AG30">
        <f t="shared" si="2"/>
        <v>845.08378769429703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5.0852638352638353</v>
      </c>
      <c r="F31">
        <f>GT_Spot!Q31</f>
        <v>0</v>
      </c>
      <c r="G31">
        <f>PPCL_NG!Q31</f>
        <v>9.9600000000000009</v>
      </c>
      <c r="H31">
        <f>PPCL_Spot!Q31</f>
        <v>0</v>
      </c>
      <c r="I31">
        <f>Bawana_NG!Q31</f>
        <v>49.92</v>
      </c>
      <c r="J31">
        <f>Bawana_RLNG!Q31</f>
        <v>0</v>
      </c>
      <c r="K31">
        <f>Bawana_Spot!Q31</f>
        <v>23.201929313929313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728.13735434787623</v>
      </c>
      <c r="P31" s="77">
        <v>68.41</v>
      </c>
      <c r="Q31" s="77">
        <v>17.21</v>
      </c>
      <c r="R31" s="80">
        <v>16.629999999999995</v>
      </c>
      <c r="S31" s="80">
        <v>0</v>
      </c>
      <c r="T31" s="78">
        <f>SUMPRODUCT(LTA!F31:AJ31,LTA!F$101:AJ$101,LTA!F$104:AJ$104)</f>
        <v>9.73</v>
      </c>
      <c r="U31" s="78">
        <f>SUMPRODUCT(LTA!F31:AJ31,LTA!F$102:AJ$102,LTA!F$104:AJ$104)</f>
        <v>112.65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1.54</v>
      </c>
      <c r="AB31" s="117">
        <f>-STOA!O31</f>
        <v>-185</v>
      </c>
      <c r="AC31">
        <f t="shared" si="0"/>
        <v>11.011548415068642</v>
      </c>
      <c r="AD31">
        <f t="shared" si="1"/>
        <v>824.46299908200069</v>
      </c>
      <c r="AE31">
        <f>'IDT-1'!C31</f>
        <v>0</v>
      </c>
      <c r="AF31" s="26"/>
      <c r="AG31">
        <f t="shared" si="2"/>
        <v>824.46299908200069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5.0852638352638353</v>
      </c>
      <c r="F32">
        <f>GT_Spot!Q32</f>
        <v>0</v>
      </c>
      <c r="G32">
        <f>PPCL_NG!Q32</f>
        <v>9.9600000000000009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23.36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726.6759581621352</v>
      </c>
      <c r="P32" s="77">
        <v>68.41</v>
      </c>
      <c r="Q32" s="77">
        <v>17.21</v>
      </c>
      <c r="R32" s="80">
        <v>21.850000000000005</v>
      </c>
      <c r="S32" s="80">
        <v>0</v>
      </c>
      <c r="T32" s="78">
        <f>SUMPRODUCT(LTA!F32:AJ32,LTA!F$101:AJ$101,LTA!F$104:AJ$104)</f>
        <v>18.72</v>
      </c>
      <c r="U32" s="78">
        <f>SUMPRODUCT(LTA!F32:AJ32,LTA!F$102:AJ$102,LTA!F$104:AJ$104)</f>
        <v>113.71000000000001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2.14</v>
      </c>
      <c r="AB32" s="117">
        <f>-STOA!O32</f>
        <v>-185</v>
      </c>
      <c r="AC32">
        <f t="shared" si="0"/>
        <v>10.944416345183248</v>
      </c>
      <c r="AD32">
        <f t="shared" si="1"/>
        <v>861.09680565221583</v>
      </c>
      <c r="AE32">
        <f>'IDT-1'!C32</f>
        <v>0</v>
      </c>
      <c r="AF32" s="26"/>
      <c r="AG32">
        <f t="shared" si="2"/>
        <v>861.09680565221583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9.9600000000000009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23.36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723.00801741881332</v>
      </c>
      <c r="P33" s="77">
        <v>68.41</v>
      </c>
      <c r="Q33" s="77">
        <v>17.21</v>
      </c>
      <c r="R33" s="80">
        <v>21.85</v>
      </c>
      <c r="S33" s="80">
        <v>0</v>
      </c>
      <c r="T33" s="78">
        <f>SUMPRODUCT(LTA!F33:AJ33,LTA!F$101:AJ$101,LTA!F$104:AJ$104)</f>
        <v>29.029999999999998</v>
      </c>
      <c r="U33" s="78">
        <f>SUMPRODUCT(LTA!F33:AJ33,LTA!F$102:AJ$102,LTA!F$104:AJ$104)</f>
        <v>115.83000000000001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</v>
      </c>
      <c r="AA33" s="117">
        <f>STOA!I33</f>
        <v>2.74</v>
      </c>
      <c r="AB33" s="117">
        <f>-STOA!O33</f>
        <v>-185</v>
      </c>
      <c r="AC33">
        <f t="shared" si="0"/>
        <v>11.270377457269356</v>
      </c>
      <c r="AD33">
        <f t="shared" si="1"/>
        <v>847.58992681640564</v>
      </c>
      <c r="AE33">
        <f>'IDT-1'!C33</f>
        <v>0</v>
      </c>
      <c r="AF33" s="26"/>
      <c r="AG33">
        <f t="shared" si="2"/>
        <v>847.58992681640564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7.8943166065982817</v>
      </c>
      <c r="F34">
        <f>GT_Spot!Q34</f>
        <v>0</v>
      </c>
      <c r="G34">
        <f>PPCL_NG!Q34</f>
        <v>9.9600000000000009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23.36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723.03025708949519</v>
      </c>
      <c r="P34" s="77">
        <v>68.41</v>
      </c>
      <c r="Q34" s="77">
        <v>17.21</v>
      </c>
      <c r="R34" s="80">
        <v>21.85</v>
      </c>
      <c r="S34" s="80">
        <v>0</v>
      </c>
      <c r="T34" s="78">
        <f>SUMPRODUCT(LTA!F34:AJ34,LTA!F$101:AJ$101,LTA!F$104:AJ$104)</f>
        <v>39.019999999999996</v>
      </c>
      <c r="U34" s="78">
        <f>SUMPRODUCT(LTA!F34:AJ34,LTA!F$102:AJ$102,LTA!F$104:AJ$104)</f>
        <v>116.04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</v>
      </c>
      <c r="AA34" s="117">
        <f>STOA!I34</f>
        <v>3.3400000000000003</v>
      </c>
      <c r="AB34" s="117">
        <f>-STOA!O34</f>
        <v>-185</v>
      </c>
      <c r="AC34">
        <f t="shared" si="0"/>
        <v>11.546273578630545</v>
      </c>
      <c r="AD34">
        <f t="shared" si="1"/>
        <v>838.48830011746293</v>
      </c>
      <c r="AE34">
        <f>'IDT-1'!C34</f>
        <v>0</v>
      </c>
      <c r="AF34" s="26"/>
      <c r="AG34">
        <f t="shared" si="2"/>
        <v>838.48830011746293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7.8943166065982817</v>
      </c>
      <c r="F35">
        <f>GT_Spot!Q35</f>
        <v>0</v>
      </c>
      <c r="G35">
        <f>PPCL_NG!Q35</f>
        <v>9.9600000000000009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23.36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723.02828417075273</v>
      </c>
      <c r="P35" s="77">
        <v>68.41</v>
      </c>
      <c r="Q35" s="77">
        <v>17.21</v>
      </c>
      <c r="R35" s="80">
        <v>21.850000000000005</v>
      </c>
      <c r="S35" s="80">
        <v>0</v>
      </c>
      <c r="T35" s="78">
        <f>SUMPRODUCT(LTA!F35:AJ35,LTA!F$101:AJ$101,LTA!F$104:AJ$104)</f>
        <v>50.010000000000005</v>
      </c>
      <c r="U35" s="78">
        <f>SUMPRODUCT(LTA!F35:AJ35,LTA!F$102:AJ$102,LTA!F$104:AJ$104)</f>
        <v>115.66000000000001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-40</v>
      </c>
      <c r="AA35" s="117">
        <f>STOA!I35</f>
        <v>4.54</v>
      </c>
      <c r="AB35" s="117">
        <f>-STOA!O35</f>
        <v>-185</v>
      </c>
      <c r="AC35">
        <f t="shared" si="0"/>
        <v>11.783356129778543</v>
      </c>
      <c r="AD35">
        <f t="shared" si="1"/>
        <v>835.05924464757243</v>
      </c>
      <c r="AE35">
        <f>'IDT-1'!C35</f>
        <v>0</v>
      </c>
      <c r="AF35" s="26"/>
      <c r="AG35">
        <f t="shared" si="2"/>
        <v>835.05924464757243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7.8943166065982817</v>
      </c>
      <c r="F36">
        <f>GT_Spot!Q36</f>
        <v>0</v>
      </c>
      <c r="G36">
        <f>PPCL_NG!Q36</f>
        <v>9.9600000000000009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23.36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723.03467847633249</v>
      </c>
      <c r="P36" s="77">
        <v>68.41</v>
      </c>
      <c r="Q36" s="77">
        <v>17.21</v>
      </c>
      <c r="R36" s="80">
        <v>21.850000000000005</v>
      </c>
      <c r="S36" s="80">
        <v>0</v>
      </c>
      <c r="T36" s="78">
        <f>SUMPRODUCT(LTA!F36:AJ36,LTA!F$101:AJ$101,LTA!F$104:AJ$104)</f>
        <v>61.95</v>
      </c>
      <c r="U36" s="78">
        <f>SUMPRODUCT(LTA!F36:AJ36,LTA!F$102:AJ$102,LTA!F$104:AJ$104)</f>
        <v>115.77000000000001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-60</v>
      </c>
      <c r="AA36" s="117">
        <f>STOA!I36</f>
        <v>5.4399999999999995</v>
      </c>
      <c r="AB36" s="117">
        <f>-STOA!O36</f>
        <v>-185</v>
      </c>
      <c r="AC36">
        <f t="shared" si="0"/>
        <v>12.074934950111553</v>
      </c>
      <c r="AD36">
        <f t="shared" si="1"/>
        <v>827.72406013281943</v>
      </c>
      <c r="AE36">
        <f>'IDT-1'!C36</f>
        <v>0</v>
      </c>
      <c r="AF36" s="26"/>
      <c r="AG36">
        <f t="shared" si="2"/>
        <v>827.72406013281943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7.8943166065982817</v>
      </c>
      <c r="F37">
        <f>GT_Spot!Q37</f>
        <v>0</v>
      </c>
      <c r="G37">
        <f>PPCL_NG!Q37</f>
        <v>9.9600000000000009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23.201929313929313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724.40337494723804</v>
      </c>
      <c r="P37" s="77">
        <v>68.41</v>
      </c>
      <c r="Q37" s="77">
        <v>17.21</v>
      </c>
      <c r="R37" s="80">
        <v>21.850000000000005</v>
      </c>
      <c r="S37" s="80">
        <v>0</v>
      </c>
      <c r="T37" s="78">
        <f>SUMPRODUCT(LTA!F37:AJ37,LTA!F$101:AJ$101,LTA!F$104:AJ$104)</f>
        <v>74.400000000000006</v>
      </c>
      <c r="U37" s="78">
        <f>SUMPRODUCT(LTA!F37:AJ37,LTA!F$102:AJ$102,LTA!F$104:AJ$104)</f>
        <v>116.14000000000001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-75</v>
      </c>
      <c r="AA37" s="117">
        <f>STOA!I37</f>
        <v>6.64</v>
      </c>
      <c r="AB37" s="117">
        <f>-STOA!O37</f>
        <v>-185</v>
      </c>
      <c r="AC37">
        <f t="shared" si="0"/>
        <v>12.652870833127865</v>
      </c>
      <c r="AD37">
        <f t="shared" si="1"/>
        <v>792.37675003463789</v>
      </c>
      <c r="AE37">
        <f>'IDT-1'!C37</f>
        <v>0</v>
      </c>
      <c r="AF37" s="26"/>
      <c r="AG37">
        <f t="shared" si="2"/>
        <v>792.37675003463789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7.8943166065982817</v>
      </c>
      <c r="F38">
        <f>GT_Spot!Q38</f>
        <v>0</v>
      </c>
      <c r="G38">
        <f>PPCL_NG!Q38</f>
        <v>9.9600000000000009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23.36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724.40279684323798</v>
      </c>
      <c r="P38" s="77">
        <v>68.41</v>
      </c>
      <c r="Q38" s="77">
        <v>17.21</v>
      </c>
      <c r="R38" s="80">
        <v>21.850000000000005</v>
      </c>
      <c r="S38" s="80">
        <v>0</v>
      </c>
      <c r="T38" s="78">
        <f>SUMPRODUCT(LTA!F38:AJ38,LTA!F$101:AJ$101,LTA!F$104:AJ$104)</f>
        <v>85.850000000000009</v>
      </c>
      <c r="U38" s="78">
        <f>SUMPRODUCT(LTA!F38:AJ38,LTA!F$102:AJ$102,LTA!F$104:AJ$104)</f>
        <v>115.77000000000001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-80</v>
      </c>
      <c r="AA38" s="117">
        <f>STOA!I38</f>
        <v>8.14</v>
      </c>
      <c r="AB38" s="117">
        <f>-STOA!O38</f>
        <v>-185</v>
      </c>
      <c r="AC38">
        <f t="shared" si="0"/>
        <v>12.498616942184228</v>
      </c>
      <c r="AD38">
        <f t="shared" si="1"/>
        <v>835.26849650765223</v>
      </c>
      <c r="AE38">
        <f>'IDT-1'!C38</f>
        <v>0</v>
      </c>
      <c r="AF38" s="26"/>
      <c r="AG38">
        <f t="shared" si="2"/>
        <v>835.26849650765223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7.8296090934294424</v>
      </c>
      <c r="F39">
        <f>GT_Spot!Q39</f>
        <v>0</v>
      </c>
      <c r="G39">
        <f>PPCL_NG!Q39</f>
        <v>9.9600000000000009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23.36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723.62058631723801</v>
      </c>
      <c r="P39" s="77">
        <v>68.41</v>
      </c>
      <c r="Q39" s="77">
        <v>17.21</v>
      </c>
      <c r="R39" s="80">
        <v>21.850000000000005</v>
      </c>
      <c r="S39" s="80">
        <v>0</v>
      </c>
      <c r="T39" s="78">
        <f>SUMPRODUCT(LTA!F39:AJ39,LTA!F$101:AJ$101,LTA!F$104:AJ$104)</f>
        <v>96.910000000000011</v>
      </c>
      <c r="U39" s="78">
        <f>SUMPRODUCT(LTA!F39:AJ39,LTA!F$102:AJ$102,LTA!F$104:AJ$104)</f>
        <v>115.76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-180</v>
      </c>
      <c r="AA39" s="117">
        <f>STOA!I39</f>
        <v>9.0400000000000009</v>
      </c>
      <c r="AB39" s="117">
        <f>-STOA!O39</f>
        <v>-85</v>
      </c>
      <c r="AC39">
        <f t="shared" si="0"/>
        <v>12.640714701050518</v>
      </c>
      <c r="AD39">
        <f t="shared" si="1"/>
        <v>841.22948070961695</v>
      </c>
      <c r="AE39">
        <f>'IDT-1'!C39</f>
        <v>0</v>
      </c>
      <c r="AF39" s="26"/>
      <c r="AG39">
        <f t="shared" si="2"/>
        <v>841.22948070961695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7.8296090934294424</v>
      </c>
      <c r="F40">
        <f>GT_Spot!Q40</f>
        <v>0</v>
      </c>
      <c r="G40">
        <f>PPCL_NG!Q40</f>
        <v>9.9600000000000009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23.36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721.39077797523794</v>
      </c>
      <c r="P40" s="77">
        <v>68.41</v>
      </c>
      <c r="Q40" s="77">
        <v>17.21</v>
      </c>
      <c r="R40" s="80">
        <v>21.850000000000005</v>
      </c>
      <c r="S40" s="80">
        <v>0</v>
      </c>
      <c r="T40" s="78">
        <f>SUMPRODUCT(LTA!F40:AJ40,LTA!F$101:AJ$101,LTA!F$104:AJ$104)</f>
        <v>107.2</v>
      </c>
      <c r="U40" s="78">
        <f>SUMPRODUCT(LTA!F40:AJ40,LTA!F$102:AJ$102,LTA!F$104:AJ$104)</f>
        <v>109.94000000000001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-170</v>
      </c>
      <c r="AA40" s="117">
        <f>STOA!I40</f>
        <v>9.9400000000000013</v>
      </c>
      <c r="AB40" s="117">
        <f>-STOA!O40</f>
        <v>-85</v>
      </c>
      <c r="AC40">
        <f t="shared" si="0"/>
        <v>12.623957750029941</v>
      </c>
      <c r="AD40">
        <f t="shared" si="1"/>
        <v>849.38642931863762</v>
      </c>
      <c r="AE40">
        <f>'IDT-1'!C40</f>
        <v>0</v>
      </c>
      <c r="AF40" s="26"/>
      <c r="AG40">
        <f t="shared" si="2"/>
        <v>849.38642931863762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7.8296090934294424</v>
      </c>
      <c r="F41">
        <f>GT_Spot!Q41</f>
        <v>0</v>
      </c>
      <c r="G41">
        <f>PPCL_NG!Q41</f>
        <v>9.9600000000000009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23.36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721.55028641923798</v>
      </c>
      <c r="P41" s="77">
        <v>68.41</v>
      </c>
      <c r="Q41" s="77">
        <v>17.21</v>
      </c>
      <c r="R41" s="80">
        <v>21.850000000000005</v>
      </c>
      <c r="S41" s="80">
        <v>0</v>
      </c>
      <c r="T41" s="78">
        <f>SUMPRODUCT(LTA!F41:AJ41,LTA!F$101:AJ$101,LTA!F$104:AJ$104)</f>
        <v>119.00999999999999</v>
      </c>
      <c r="U41" s="78">
        <f>SUMPRODUCT(LTA!F41:AJ41,LTA!F$102:AJ$102,LTA!F$104:AJ$104)</f>
        <v>110.10000000000001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-155</v>
      </c>
      <c r="AA41" s="117">
        <f>STOA!I41</f>
        <v>10.540000000000001</v>
      </c>
      <c r="AB41" s="117">
        <f>-STOA!O41</f>
        <v>-85</v>
      </c>
      <c r="AC41">
        <f t="shared" si="0"/>
        <v>12.514024236282253</v>
      </c>
      <c r="AD41">
        <f t="shared" si="1"/>
        <v>887.22587127638508</v>
      </c>
      <c r="AE41">
        <f>'IDT-1'!C41</f>
        <v>0</v>
      </c>
      <c r="AF41" s="26"/>
      <c r="AG41">
        <f t="shared" si="2"/>
        <v>887.22587127638508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7.8296090934294424</v>
      </c>
      <c r="F42">
        <f>GT_Spot!Q42</f>
        <v>0</v>
      </c>
      <c r="G42">
        <f>PPCL_NG!Q42</f>
        <v>9.9600000000000009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23.36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719.45812459753063</v>
      </c>
      <c r="P42" s="77">
        <v>68.41</v>
      </c>
      <c r="Q42" s="77">
        <v>17.21</v>
      </c>
      <c r="R42" s="80">
        <v>21.850000000000005</v>
      </c>
      <c r="S42" s="80">
        <v>0</v>
      </c>
      <c r="T42" s="78">
        <f>SUMPRODUCT(LTA!F42:AJ42,LTA!F$101:AJ$101,LTA!F$104:AJ$104)</f>
        <v>128.25</v>
      </c>
      <c r="U42" s="78">
        <f>SUMPRODUCT(LTA!F42:AJ42,LTA!F$102:AJ$102,LTA!F$104:AJ$104)</f>
        <v>110.25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-135</v>
      </c>
      <c r="AA42" s="117">
        <f>STOA!I42</f>
        <v>12.040000000000001</v>
      </c>
      <c r="AB42" s="117">
        <f>-STOA!O42</f>
        <v>-85</v>
      </c>
      <c r="AC42">
        <f t="shared" si="0"/>
        <v>12.458273299418302</v>
      </c>
      <c r="AD42">
        <f t="shared" si="1"/>
        <v>911.07946039154172</v>
      </c>
      <c r="AE42">
        <f>'IDT-1'!C42</f>
        <v>0</v>
      </c>
      <c r="AF42" s="26"/>
      <c r="AG42">
        <f t="shared" si="2"/>
        <v>911.07946039154172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9.9600000000000009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23.201929313929313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716.77575294068788</v>
      </c>
      <c r="P43" s="77">
        <v>68.41</v>
      </c>
      <c r="Q43" s="77">
        <v>17.21</v>
      </c>
      <c r="R43" s="80">
        <v>21.850000000000005</v>
      </c>
      <c r="S43" s="80">
        <v>0</v>
      </c>
      <c r="T43" s="78">
        <f>SUMPRODUCT(LTA!F43:AJ43,LTA!F$101:AJ$101,LTA!F$104:AJ$104)</f>
        <v>135.99</v>
      </c>
      <c r="U43" s="78">
        <f>SUMPRODUCT(LTA!F43:AJ43,LTA!F$102:AJ$102,LTA!F$104:AJ$104)</f>
        <v>110.89000000000001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-120</v>
      </c>
      <c r="AA43" s="117">
        <f>STOA!I43</f>
        <v>13.24</v>
      </c>
      <c r="AB43" s="117">
        <f>-STOA!O43</f>
        <v>-85</v>
      </c>
      <c r="AC43">
        <f t="shared" si="0"/>
        <v>12.763081226068332</v>
      </c>
      <c r="AD43">
        <f t="shared" si="1"/>
        <v>889.16332928631914</v>
      </c>
      <c r="AE43">
        <f>'IDT-1'!C43</f>
        <v>0</v>
      </c>
      <c r="AF43" s="26"/>
      <c r="AG43">
        <f t="shared" si="2"/>
        <v>889.16332928631914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9.9600000000000009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23.36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714.58382946925462</v>
      </c>
      <c r="P44" s="77">
        <v>68.41</v>
      </c>
      <c r="Q44" s="77">
        <v>17.21</v>
      </c>
      <c r="R44" s="80">
        <v>21.850000000000005</v>
      </c>
      <c r="S44" s="80">
        <v>0</v>
      </c>
      <c r="T44" s="78">
        <f>SUMPRODUCT(LTA!F44:AJ44,LTA!F$101:AJ$101,LTA!F$104:AJ$104)</f>
        <v>142.5</v>
      </c>
      <c r="U44" s="78">
        <f>SUMPRODUCT(LTA!F44:AJ44,LTA!F$102:AJ$102,LTA!F$104:AJ$104)</f>
        <v>111.65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-100</v>
      </c>
      <c r="AA44" s="117">
        <f>STOA!I44</f>
        <v>13.84</v>
      </c>
      <c r="AB44" s="117">
        <f>-STOA!O44</f>
        <v>-85</v>
      </c>
      <c r="AC44">
        <f t="shared" si="0"/>
        <v>12.370532945447374</v>
      </c>
      <c r="AD44">
        <f t="shared" si="1"/>
        <v>945.39202478157745</v>
      </c>
      <c r="AE44">
        <f>'IDT-1'!C44</f>
        <v>0</v>
      </c>
      <c r="AF44" s="26"/>
      <c r="AG44">
        <f t="shared" si="2"/>
        <v>945.39202478157745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-38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9.9600000000000009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23.36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713.66385480702274</v>
      </c>
      <c r="P45" s="77">
        <v>68.41</v>
      </c>
      <c r="Q45" s="77">
        <v>17.21</v>
      </c>
      <c r="R45" s="80">
        <v>21.850000000000005</v>
      </c>
      <c r="S45" s="80">
        <v>0</v>
      </c>
      <c r="T45" s="78">
        <f>SUMPRODUCT(LTA!F45:AJ45,LTA!F$101:AJ$101,LTA!F$104:AJ$104)</f>
        <v>145.31</v>
      </c>
      <c r="U45" s="78">
        <f>SUMPRODUCT(LTA!F45:AJ45,LTA!F$102:AJ$102,LTA!F$104:AJ$104)</f>
        <v>112.52000000000001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-80</v>
      </c>
      <c r="AA45" s="117">
        <f>STOA!I45</f>
        <v>14.14</v>
      </c>
      <c r="AB45" s="117">
        <f>-STOA!O45</f>
        <v>-85</v>
      </c>
      <c r="AC45">
        <f t="shared" si="0"/>
        <v>12.148873597798266</v>
      </c>
      <c r="AD45">
        <f t="shared" si="1"/>
        <v>976.67370946699475</v>
      </c>
      <c r="AE45">
        <f>'IDT-1'!C45</f>
        <v>0</v>
      </c>
      <c r="AF45" s="26"/>
      <c r="AG45">
        <f t="shared" si="2"/>
        <v>976.67370946699475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9.9600000000000009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23.36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714.1005465930225</v>
      </c>
      <c r="P46" s="77">
        <v>68.41</v>
      </c>
      <c r="Q46" s="77">
        <v>17.21</v>
      </c>
      <c r="R46" s="80">
        <v>21.850000000000005</v>
      </c>
      <c r="S46" s="80">
        <v>0</v>
      </c>
      <c r="T46" s="78">
        <f>SUMPRODUCT(LTA!F46:AJ46,LTA!F$101:AJ$101,LTA!F$104:AJ$104)</f>
        <v>148.84</v>
      </c>
      <c r="U46" s="78">
        <f>SUMPRODUCT(LTA!F46:AJ46,LTA!F$102:AJ$102,LTA!F$104:AJ$104)</f>
        <v>115.58000000000001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-70</v>
      </c>
      <c r="AA46" s="117">
        <f>STOA!I46</f>
        <v>14.14</v>
      </c>
      <c r="AB46" s="117">
        <f>-STOA!O46</f>
        <v>-85</v>
      </c>
      <c r="AC46">
        <f t="shared" si="0"/>
        <v>12.12192721029311</v>
      </c>
      <c r="AD46">
        <f t="shared" si="1"/>
        <v>993.72734764049949</v>
      </c>
      <c r="AE46">
        <f>'IDT-1'!C46</f>
        <v>0</v>
      </c>
      <c r="AF46" s="26"/>
      <c r="AG46">
        <f t="shared" si="2"/>
        <v>993.72734764049949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9.9600000000000009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23.36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713.92522352189167</v>
      </c>
      <c r="P47" s="77">
        <v>68.41</v>
      </c>
      <c r="Q47" s="77">
        <v>17.21</v>
      </c>
      <c r="R47" s="80">
        <v>21.850000000000005</v>
      </c>
      <c r="S47" s="80">
        <v>0</v>
      </c>
      <c r="T47" s="78">
        <f>SUMPRODUCT(LTA!F47:AJ47,LTA!F$101:AJ$101,LTA!F$104:AJ$104)</f>
        <v>151.19</v>
      </c>
      <c r="U47" s="78">
        <f>SUMPRODUCT(LTA!F47:AJ47,LTA!F$102:AJ$102,LTA!F$104:AJ$104)</f>
        <v>117.06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-60</v>
      </c>
      <c r="AA47" s="117">
        <f>STOA!I47</f>
        <v>14.74</v>
      </c>
      <c r="AB47" s="117">
        <f>-STOA!O47</f>
        <v>-85</v>
      </c>
      <c r="AC47">
        <f t="shared" si="0"/>
        <v>12.026196454434229</v>
      </c>
      <c r="AD47">
        <f t="shared" si="1"/>
        <v>1013.0777553252276</v>
      </c>
      <c r="AE47">
        <f>'IDT-1'!C47</f>
        <v>0</v>
      </c>
      <c r="AF47" s="26"/>
      <c r="AG47">
        <f t="shared" si="2"/>
        <v>1013.0777553252276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7.1177282066334016</v>
      </c>
      <c r="F48">
        <f>GT_Spot!Q48</f>
        <v>0</v>
      </c>
      <c r="G48">
        <f>PPCL_NG!Q48</f>
        <v>9.9600000000000009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23.36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708.31178900644181</v>
      </c>
      <c r="P48" s="77">
        <v>68.41</v>
      </c>
      <c r="Q48" s="77">
        <v>17.21</v>
      </c>
      <c r="R48" s="80">
        <v>21.850000000000005</v>
      </c>
      <c r="S48" s="80">
        <v>0</v>
      </c>
      <c r="T48" s="78">
        <f>SUMPRODUCT(LTA!F48:AJ48,LTA!F$101:AJ$101,LTA!F$104:AJ$104)</f>
        <v>152.72999999999999</v>
      </c>
      <c r="U48" s="78">
        <f>SUMPRODUCT(LTA!F48:AJ48,LTA!F$102:AJ$102,LTA!F$104:AJ$104)</f>
        <v>118.64000000000001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14.74</v>
      </c>
      <c r="AB48" s="117">
        <f>-STOA!O48</f>
        <v>-85</v>
      </c>
      <c r="AC48">
        <f t="shared" si="0"/>
        <v>11.867905517415338</v>
      </c>
      <c r="AD48">
        <f t="shared" si="1"/>
        <v>1025.38161169566</v>
      </c>
      <c r="AE48">
        <f>'IDT-1'!C48</f>
        <v>0</v>
      </c>
      <c r="AF48" s="26"/>
      <c r="AG48">
        <f t="shared" si="2"/>
        <v>1025.38161169566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7.1177282066334016</v>
      </c>
      <c r="F49">
        <f>GT_Spot!Q49</f>
        <v>0</v>
      </c>
      <c r="G49">
        <f>PPCL_NG!Q49</f>
        <v>9.9600000000000009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23.201929313929313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708.33918010227592</v>
      </c>
      <c r="P49" s="77">
        <v>68.41</v>
      </c>
      <c r="Q49" s="77">
        <v>17.21</v>
      </c>
      <c r="R49" s="80">
        <v>21.850000000000005</v>
      </c>
      <c r="S49" s="80">
        <v>0</v>
      </c>
      <c r="T49" s="78">
        <f>SUMPRODUCT(LTA!F49:AJ49,LTA!F$101:AJ$101,LTA!F$104:AJ$104)</f>
        <v>155.04</v>
      </c>
      <c r="U49" s="78">
        <f>SUMPRODUCT(LTA!F49:AJ49,LTA!F$102:AJ$102,LTA!F$104:AJ$104)</f>
        <v>120.43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-50</v>
      </c>
      <c r="AA49" s="117">
        <f>STOA!I49</f>
        <v>14.74</v>
      </c>
      <c r="AB49" s="117">
        <f>-STOA!O49</f>
        <v>-85</v>
      </c>
      <c r="AC49">
        <f t="shared" si="0"/>
        <v>12.213570000298093</v>
      </c>
      <c r="AD49">
        <f t="shared" si="1"/>
        <v>994.0052676225406</v>
      </c>
      <c r="AE49">
        <f>'IDT-1'!C49</f>
        <v>0</v>
      </c>
      <c r="AF49" s="26"/>
      <c r="AG49">
        <f t="shared" si="2"/>
        <v>994.0052676225406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7.1177282066334016</v>
      </c>
      <c r="F50">
        <f>GT_Spot!Q50</f>
        <v>0</v>
      </c>
      <c r="G50">
        <f>PPCL_NG!Q50</f>
        <v>9.9600000000000009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23.398050162486459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709.89900859503689</v>
      </c>
      <c r="P50" s="77">
        <v>68.41</v>
      </c>
      <c r="Q50" s="77">
        <v>17.21</v>
      </c>
      <c r="R50" s="80">
        <v>21.850000000000005</v>
      </c>
      <c r="S50" s="80">
        <v>0</v>
      </c>
      <c r="T50" s="78">
        <f>SUMPRODUCT(LTA!F50:AJ50,LTA!F$101:AJ$101,LTA!F$104:AJ$104)</f>
        <v>157.72999999999999</v>
      </c>
      <c r="U50" s="78">
        <f>SUMPRODUCT(LTA!F50:AJ50,LTA!F$102:AJ$102,LTA!F$104:AJ$104)</f>
        <v>120.87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-40</v>
      </c>
      <c r="AA50" s="117">
        <f>STOA!I50</f>
        <v>14.74</v>
      </c>
      <c r="AB50" s="117">
        <f>-STOA!O50</f>
        <v>-85</v>
      </c>
      <c r="AC50">
        <f t="shared" si="0"/>
        <v>11.901441253613877</v>
      </c>
      <c r="AD50">
        <f t="shared" si="1"/>
        <v>1039.2033457105429</v>
      </c>
      <c r="AE50">
        <f>'IDT-1'!C50</f>
        <v>0</v>
      </c>
      <c r="AF50" s="26"/>
      <c r="AG50">
        <f t="shared" si="2"/>
        <v>1039.2033457105429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7.1177282066334016</v>
      </c>
      <c r="F51">
        <f>GT_Spot!Q51</f>
        <v>0</v>
      </c>
      <c r="G51">
        <f>PPCL_NG!Q51</f>
        <v>9.9600000000000009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23.40195016251354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700.78614523801082</v>
      </c>
      <c r="P51" s="77">
        <v>68.41</v>
      </c>
      <c r="Q51" s="77">
        <v>17.21</v>
      </c>
      <c r="R51" s="80">
        <v>21.850000000000005</v>
      </c>
      <c r="S51" s="80">
        <v>0</v>
      </c>
      <c r="T51" s="78">
        <f>SUMPRODUCT(LTA!F51:AJ51,LTA!F$101:AJ$101,LTA!F$104:AJ$104)</f>
        <v>157.41</v>
      </c>
      <c r="U51" s="78">
        <f>SUMPRODUCT(LTA!F51:AJ51,LTA!F$102:AJ$102,LTA!F$104:AJ$104)</f>
        <v>121.51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-30</v>
      </c>
      <c r="AA51" s="117">
        <f>STOA!I51</f>
        <v>14.440000000000001</v>
      </c>
      <c r="AB51" s="117">
        <f>-STOA!O51</f>
        <v>-85</v>
      </c>
      <c r="AC51">
        <f t="shared" si="0"/>
        <v>11.643895825628382</v>
      </c>
      <c r="AD51">
        <f t="shared" si="1"/>
        <v>1050.3719277815296</v>
      </c>
      <c r="AE51">
        <f>'IDT-1'!C51</f>
        <v>0</v>
      </c>
      <c r="AF51" s="26"/>
      <c r="AG51">
        <f t="shared" si="2"/>
        <v>1050.3719277815296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7.1177282066334016</v>
      </c>
      <c r="F52">
        <f>GT_Spot!Q52</f>
        <v>0</v>
      </c>
      <c r="G52">
        <f>PPCL_NG!Q52</f>
        <v>9.9600000000000009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23.40195016251354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702.65817661282961</v>
      </c>
      <c r="P52" s="77">
        <v>68.41</v>
      </c>
      <c r="Q52" s="77">
        <v>17.21</v>
      </c>
      <c r="R52" s="80">
        <v>21.850000000000005</v>
      </c>
      <c r="S52" s="80">
        <v>0</v>
      </c>
      <c r="T52" s="78">
        <f>SUMPRODUCT(LTA!F52:AJ52,LTA!F$101:AJ$101,LTA!F$104:AJ$104)</f>
        <v>157.52000000000001</v>
      </c>
      <c r="U52" s="78">
        <f>SUMPRODUCT(LTA!F52:AJ52,LTA!F$102:AJ$102,LTA!F$104:AJ$104)</f>
        <v>121.95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</v>
      </c>
      <c r="AA52" s="117">
        <f>STOA!I52</f>
        <v>14.440000000000001</v>
      </c>
      <c r="AB52" s="117">
        <f>-STOA!O52</f>
        <v>-85</v>
      </c>
      <c r="AC52">
        <f t="shared" si="0"/>
        <v>11.665209701726786</v>
      </c>
      <c r="AD52">
        <f t="shared" si="1"/>
        <v>1052.7726452802499</v>
      </c>
      <c r="AE52">
        <f>'IDT-1'!C52</f>
        <v>0</v>
      </c>
      <c r="AF52" s="26"/>
      <c r="AG52">
        <f t="shared" si="2"/>
        <v>1052.7726452802499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7.1177282066334016</v>
      </c>
      <c r="F53">
        <f>GT_Spot!Q53</f>
        <v>0</v>
      </c>
      <c r="G53">
        <f>PPCL_NG!Q53</f>
        <v>9.9600000000000009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23.40195016251354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705.63268420477016</v>
      </c>
      <c r="P53" s="77">
        <v>68.41</v>
      </c>
      <c r="Q53" s="77">
        <v>17.21</v>
      </c>
      <c r="R53" s="80">
        <v>21.850000000000005</v>
      </c>
      <c r="S53" s="80">
        <v>0</v>
      </c>
      <c r="T53" s="78">
        <f>SUMPRODUCT(LTA!F53:AJ53,LTA!F$101:AJ$101,LTA!F$104:AJ$104)</f>
        <v>157.04000000000002</v>
      </c>
      <c r="U53" s="78">
        <f>SUMPRODUCT(LTA!F53:AJ53,LTA!F$102:AJ$102,LTA!F$104:AJ$104)</f>
        <v>122.60000000000001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14.74</v>
      </c>
      <c r="AB53" s="117">
        <f>-STOA!O53</f>
        <v>-85</v>
      </c>
      <c r="AC53">
        <f t="shared" si="0"/>
        <v>11.651130730924885</v>
      </c>
      <c r="AD53">
        <f t="shared" si="1"/>
        <v>1061.2312318429922</v>
      </c>
      <c r="AE53">
        <f>'IDT-1'!C53</f>
        <v>0</v>
      </c>
      <c r="AF53" s="26"/>
      <c r="AG53">
        <f t="shared" si="2"/>
        <v>1061.2312318429922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7.1177282066334016</v>
      </c>
      <c r="F54">
        <f>GT_Spot!Q54</f>
        <v>0</v>
      </c>
      <c r="G54">
        <f>PPCL_NG!Q54</f>
        <v>9.9600000000000009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23.40195016251354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704.45780957604495</v>
      </c>
      <c r="P54" s="77">
        <v>68.41</v>
      </c>
      <c r="Q54" s="77">
        <v>17.21</v>
      </c>
      <c r="R54" s="80">
        <v>21.850000000000005</v>
      </c>
      <c r="S54" s="80">
        <v>0</v>
      </c>
      <c r="T54" s="78">
        <f>SUMPRODUCT(LTA!F54:AJ54,LTA!F$101:AJ$101,LTA!F$104:AJ$104)</f>
        <v>157.48000000000002</v>
      </c>
      <c r="U54" s="78">
        <f>SUMPRODUCT(LTA!F54:AJ54,LTA!F$102:AJ$102,LTA!F$104:AJ$104)</f>
        <v>123.2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14.74</v>
      </c>
      <c r="AB54" s="117">
        <f>-STOA!O54</f>
        <v>-85</v>
      </c>
      <c r="AC54">
        <f t="shared" si="0"/>
        <v>11.694334471803081</v>
      </c>
      <c r="AD54">
        <f t="shared" si="1"/>
        <v>1056.0531534733889</v>
      </c>
      <c r="AE54">
        <f>'IDT-1'!C54</f>
        <v>0</v>
      </c>
      <c r="AF54" s="26"/>
      <c r="AG54">
        <f t="shared" si="2"/>
        <v>1056.0531534733889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9.9600000000000009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23.038087490661574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704.46102052358117</v>
      </c>
      <c r="P55" s="77">
        <v>68.41</v>
      </c>
      <c r="Q55" s="77">
        <v>17.21</v>
      </c>
      <c r="R55" s="80">
        <v>21.850000000000005</v>
      </c>
      <c r="S55" s="80">
        <v>0</v>
      </c>
      <c r="T55" s="78">
        <f>SUMPRODUCT(LTA!F55:AJ55,LTA!F$101:AJ$101,LTA!F$104:AJ$104)</f>
        <v>159.1</v>
      </c>
      <c r="U55" s="78">
        <f>SUMPRODUCT(LTA!F55:AJ55,LTA!F$102:AJ$102,LTA!F$104:AJ$104)</f>
        <v>123.91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</v>
      </c>
      <c r="AA55" s="117">
        <f>STOA!I55</f>
        <v>14.74</v>
      </c>
      <c r="AB55" s="117">
        <f>-STOA!O55</f>
        <v>-85</v>
      </c>
      <c r="AC55">
        <f t="shared" si="0"/>
        <v>12.285654304925242</v>
      </c>
      <c r="AD55">
        <f t="shared" si="1"/>
        <v>992.0801909333876</v>
      </c>
      <c r="AE55">
        <f>'IDT-1'!C55</f>
        <v>0</v>
      </c>
      <c r="AF55" s="26"/>
      <c r="AG55">
        <f t="shared" si="2"/>
        <v>992.0801909333876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9.9600000000000009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23.40195016251354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704.47562095158105</v>
      </c>
      <c r="P56" s="77">
        <v>68.41</v>
      </c>
      <c r="Q56" s="77">
        <v>17.21</v>
      </c>
      <c r="R56" s="80">
        <v>21.850000000000005</v>
      </c>
      <c r="S56" s="80">
        <v>0</v>
      </c>
      <c r="T56" s="78">
        <f>SUMPRODUCT(LTA!F56:AJ56,LTA!F$101:AJ$101,LTA!F$104:AJ$104)</f>
        <v>157.27000000000001</v>
      </c>
      <c r="U56" s="78">
        <f>SUMPRODUCT(LTA!F56:AJ56,LTA!F$102:AJ$102,LTA!F$104:AJ$104)</f>
        <v>123.84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-25</v>
      </c>
      <c r="AA56" s="117">
        <f>STOA!I56</f>
        <v>14.74</v>
      </c>
      <c r="AB56" s="117">
        <f>-STOA!O56</f>
        <v>-85</v>
      </c>
      <c r="AC56">
        <f t="shared" si="0"/>
        <v>12.183483504981984</v>
      </c>
      <c r="AD56">
        <f t="shared" si="1"/>
        <v>1000.6608248331827</v>
      </c>
      <c r="AE56">
        <f>'IDT-1'!C56</f>
        <v>0</v>
      </c>
      <c r="AF56" s="26"/>
      <c r="AG56">
        <f t="shared" si="2"/>
        <v>1000.6608248331827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9.9600000000000009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23.40195016251354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706.09156538337743</v>
      </c>
      <c r="P57" s="77">
        <v>68.41</v>
      </c>
      <c r="Q57" s="77">
        <v>17.21</v>
      </c>
      <c r="R57" s="80">
        <v>21.850000000000005</v>
      </c>
      <c r="S57" s="80">
        <v>0</v>
      </c>
      <c r="T57" s="78">
        <f>SUMPRODUCT(LTA!F57:AJ57,LTA!F$101:AJ$101,LTA!F$104:AJ$104)</f>
        <v>156.69999999999999</v>
      </c>
      <c r="U57" s="78">
        <f>SUMPRODUCT(LTA!F57:AJ57,LTA!F$102:AJ$102,LTA!F$104:AJ$104)</f>
        <v>124.57000000000001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-20</v>
      </c>
      <c r="AA57" s="117">
        <f>STOA!I57</f>
        <v>14.74</v>
      </c>
      <c r="AB57" s="117">
        <f>-STOA!O57</f>
        <v>-85</v>
      </c>
      <c r="AC57">
        <f t="shared" si="0"/>
        <v>12.154721178370815</v>
      </c>
      <c r="AD57">
        <f t="shared" si="1"/>
        <v>1007.4655315915903</v>
      </c>
      <c r="AE57">
        <f>'IDT-1'!C57</f>
        <v>0</v>
      </c>
      <c r="AF57" s="26"/>
      <c r="AG57">
        <f t="shared" si="2"/>
        <v>1007.4655315915903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9.9600000000000009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23.40195016251354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706.10913080495266</v>
      </c>
      <c r="P58" s="77">
        <v>68.41</v>
      </c>
      <c r="Q58" s="77">
        <v>17.21</v>
      </c>
      <c r="R58" s="80">
        <v>21.850000000000005</v>
      </c>
      <c r="S58" s="80">
        <v>0</v>
      </c>
      <c r="T58" s="78">
        <f>SUMPRODUCT(LTA!F58:AJ58,LTA!F$101:AJ$101,LTA!F$104:AJ$104)</f>
        <v>156.12</v>
      </c>
      <c r="U58" s="78">
        <f>SUMPRODUCT(LTA!F58:AJ58,LTA!F$102:AJ$102,LTA!F$104:AJ$104)</f>
        <v>125.14000000000001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</v>
      </c>
      <c r="AA58" s="117">
        <f>STOA!I58</f>
        <v>14.74</v>
      </c>
      <c r="AB58" s="117">
        <f>-STOA!O58</f>
        <v>-85</v>
      </c>
      <c r="AC58">
        <f t="shared" si="0"/>
        <v>11.888443928414819</v>
      </c>
      <c r="AD58">
        <f t="shared" si="1"/>
        <v>1037.7393742631216</v>
      </c>
      <c r="AE58">
        <f>'IDT-1'!C58</f>
        <v>0</v>
      </c>
      <c r="AF58" s="26"/>
      <c r="AG58">
        <f t="shared" si="2"/>
        <v>1037.7393742631216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9.9600000000000009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23.40195016251354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709.5967415371033</v>
      </c>
      <c r="P59" s="77">
        <v>68.41</v>
      </c>
      <c r="Q59" s="77">
        <v>17.21</v>
      </c>
      <c r="R59" s="80">
        <v>21.850000000000005</v>
      </c>
      <c r="S59" s="80">
        <v>0</v>
      </c>
      <c r="T59" s="78">
        <f>SUMPRODUCT(LTA!F59:AJ59,LTA!F$101:AJ$101,LTA!F$104:AJ$104)</f>
        <v>154.18</v>
      </c>
      <c r="U59" s="78">
        <f>SUMPRODUCT(LTA!F59:AJ59,LTA!F$102:AJ$102,LTA!F$104:AJ$104)</f>
        <v>125.18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14.74</v>
      </c>
      <c r="AB59" s="117">
        <f>-STOA!O59</f>
        <v>-85</v>
      </c>
      <c r="AC59">
        <f t="shared" si="0"/>
        <v>11.591680439580909</v>
      </c>
      <c r="AD59">
        <f t="shared" si="1"/>
        <v>1074.6237484841063</v>
      </c>
      <c r="AE59">
        <f>'IDT-1'!C59</f>
        <v>0</v>
      </c>
      <c r="AF59" s="26"/>
      <c r="AG59">
        <f t="shared" si="2"/>
        <v>1074.6237484841063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9.9600000000000009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23.40195016251354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713.04556189477</v>
      </c>
      <c r="P60" s="77">
        <v>68.41</v>
      </c>
      <c r="Q60" s="77">
        <v>17.21</v>
      </c>
      <c r="R60" s="80">
        <v>21.850000000000005</v>
      </c>
      <c r="S60" s="80">
        <v>0</v>
      </c>
      <c r="T60" s="78">
        <f>SUMPRODUCT(LTA!F60:AJ60,LTA!F$101:AJ$101,LTA!F$104:AJ$104)</f>
        <v>153.13999999999999</v>
      </c>
      <c r="U60" s="78">
        <f>SUMPRODUCT(LTA!F60:AJ60,LTA!F$102:AJ$102,LTA!F$104:AJ$104)</f>
        <v>125.09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14.74</v>
      </c>
      <c r="AB60" s="117">
        <f>-STOA!O60</f>
        <v>-85</v>
      </c>
      <c r="AC60">
        <f t="shared" si="0"/>
        <v>11.345742233062516</v>
      </c>
      <c r="AD60">
        <f t="shared" si="1"/>
        <v>1107.1885070482913</v>
      </c>
      <c r="AE60">
        <f>'IDT-1'!C60</f>
        <v>0</v>
      </c>
      <c r="AF60" s="26"/>
      <c r="AG60">
        <f t="shared" si="2"/>
        <v>1107.1885070482913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9.9600000000000009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23.201929313929313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713.03584818004356</v>
      </c>
      <c r="P61" s="77">
        <v>68.41</v>
      </c>
      <c r="Q61" s="77">
        <v>17.21</v>
      </c>
      <c r="R61" s="80">
        <v>21.850000000000005</v>
      </c>
      <c r="S61" s="80">
        <v>0</v>
      </c>
      <c r="T61" s="78">
        <f>SUMPRODUCT(LTA!F61:AJ61,LTA!F$101:AJ$101,LTA!F$104:AJ$104)</f>
        <v>151.29999999999998</v>
      </c>
      <c r="U61" s="78">
        <f>SUMPRODUCT(LTA!F61:AJ61,LTA!F$102:AJ$102,LTA!F$104:AJ$104)</f>
        <v>125.21000000000001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14.74</v>
      </c>
      <c r="AB61" s="117">
        <f>-STOA!O61</f>
        <v>-85</v>
      </c>
      <c r="AC61">
        <f t="shared" si="0"/>
        <v>11.328760568905384</v>
      </c>
      <c r="AD61">
        <f t="shared" si="1"/>
        <v>1105.2757541491378</v>
      </c>
      <c r="AE61">
        <f>'IDT-1'!C61</f>
        <v>0</v>
      </c>
      <c r="AF61" s="26"/>
      <c r="AG61">
        <f t="shared" si="2"/>
        <v>1105.2757541491378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9.9600000000000009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23.40195016251354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716.49145184915278</v>
      </c>
      <c r="P62" s="77">
        <v>68.41</v>
      </c>
      <c r="Q62" s="77">
        <v>17.21</v>
      </c>
      <c r="R62" s="80">
        <v>21.850000000000005</v>
      </c>
      <c r="S62" s="80">
        <v>0</v>
      </c>
      <c r="T62" s="78">
        <f>SUMPRODUCT(LTA!F62:AJ62,LTA!F$101:AJ$101,LTA!F$104:AJ$104)</f>
        <v>147.06</v>
      </c>
      <c r="U62" s="78">
        <f>SUMPRODUCT(LTA!F62:AJ62,LTA!F$102:AJ$102,LTA!F$104:AJ$104)</f>
        <v>126.08000000000001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11.89</v>
      </c>
      <c r="AB62" s="117">
        <f>-STOA!O62</f>
        <v>-85</v>
      </c>
      <c r="AC62">
        <f t="shared" si="0"/>
        <v>11.306194064661085</v>
      </c>
      <c r="AD62">
        <f t="shared" si="1"/>
        <v>1102.7339451710754</v>
      </c>
      <c r="AE62">
        <f>'IDT-1'!C62</f>
        <v>5</v>
      </c>
      <c r="AF62" s="26"/>
      <c r="AG62">
        <f t="shared" si="2"/>
        <v>1107.7339451710754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9.9600000000000009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23.40195016251354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719.40013407413824</v>
      </c>
      <c r="P63" s="77">
        <v>68.41</v>
      </c>
      <c r="Q63" s="77">
        <v>17.21</v>
      </c>
      <c r="R63" s="80">
        <v>21.850000000000005</v>
      </c>
      <c r="S63" s="80">
        <v>0</v>
      </c>
      <c r="T63" s="78">
        <f>SUMPRODUCT(LTA!F63:AJ63,LTA!F$101:AJ$101,LTA!F$104:AJ$104)</f>
        <v>140.75</v>
      </c>
      <c r="U63" s="78">
        <f>SUMPRODUCT(LTA!F63:AJ63,LTA!F$102:AJ$102,LTA!F$104:AJ$104)</f>
        <v>128.64000000000001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11.440000000000001</v>
      </c>
      <c r="AB63" s="117">
        <f>-STOA!O63</f>
        <v>-85</v>
      </c>
      <c r="AC63">
        <f t="shared" si="0"/>
        <v>11.605564931517792</v>
      </c>
      <c r="AD63">
        <f t="shared" si="1"/>
        <v>1066.1432565292043</v>
      </c>
      <c r="AE63">
        <f>'IDT-1'!C63</f>
        <v>20</v>
      </c>
      <c r="AF63" s="26"/>
      <c r="AG63">
        <f t="shared" si="2"/>
        <v>1086.1432565292043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9.9600000000000009</v>
      </c>
      <c r="H64">
        <f>PPCL_Spot!Q64</f>
        <v>0</v>
      </c>
      <c r="I64">
        <f>Bawana_NG!Q64</f>
        <v>49.92</v>
      </c>
      <c r="J64">
        <f>Bawana_RLNG!Q64</f>
        <v>0</v>
      </c>
      <c r="K64">
        <f>Bawana_Spot!Q64</f>
        <v>23.40195016251354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716.44170423413516</v>
      </c>
      <c r="P64" s="77">
        <v>68.41</v>
      </c>
      <c r="Q64" s="77">
        <v>17.21</v>
      </c>
      <c r="R64" s="80">
        <v>21.850000000000005</v>
      </c>
      <c r="S64" s="80">
        <v>0</v>
      </c>
      <c r="T64" s="78">
        <f>SUMPRODUCT(LTA!F64:AJ64,LTA!F$101:AJ$101,LTA!F$104:AJ$104)</f>
        <v>133.22</v>
      </c>
      <c r="U64" s="78">
        <f>SUMPRODUCT(LTA!F64:AJ64,LTA!F$102:AJ$102,LTA!F$104:AJ$104)</f>
        <v>128.38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11.74</v>
      </c>
      <c r="AB64" s="117">
        <f>-STOA!O64</f>
        <v>-85</v>
      </c>
      <c r="AC64">
        <f t="shared" si="0"/>
        <v>11.202884285648928</v>
      </c>
      <c r="AD64">
        <f t="shared" si="1"/>
        <v>1091.0975073350698</v>
      </c>
      <c r="AE64">
        <f>'IDT-1'!C64</f>
        <v>35</v>
      </c>
      <c r="AF64" s="26"/>
      <c r="AG64">
        <f t="shared" si="2"/>
        <v>1126.0975073350698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9.9600000000000009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23.40195016251354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721.37706199315312</v>
      </c>
      <c r="P65" s="77">
        <v>68.41</v>
      </c>
      <c r="Q65" s="77">
        <v>17.21</v>
      </c>
      <c r="R65" s="80">
        <v>21.850000000000005</v>
      </c>
      <c r="S65" s="80">
        <v>0</v>
      </c>
      <c r="T65" s="78">
        <f>SUMPRODUCT(LTA!F65:AJ65,LTA!F$101:AJ$101,LTA!F$104:AJ$104)</f>
        <v>124.38000000000001</v>
      </c>
      <c r="U65" s="78">
        <f>SUMPRODUCT(LTA!F65:AJ65,LTA!F$102:AJ$102,LTA!F$104:AJ$104)</f>
        <v>129.13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10.540000000000001</v>
      </c>
      <c r="AB65" s="117">
        <f>-STOA!O65</f>
        <v>-85</v>
      </c>
      <c r="AC65">
        <f t="shared" si="0"/>
        <v>11.249747433928286</v>
      </c>
      <c r="AD65">
        <f t="shared" si="1"/>
        <v>1096.3760019458086</v>
      </c>
      <c r="AE65">
        <f>'IDT-1'!C65</f>
        <v>45</v>
      </c>
      <c r="AF65" s="26"/>
      <c r="AG65">
        <f t="shared" si="2"/>
        <v>1141.3760019458086</v>
      </c>
      <c r="AI65" s="75">
        <f>PXIL!I65</f>
        <v>0</v>
      </c>
      <c r="AJ65" s="75">
        <f>PXIL!O65</f>
        <v>0</v>
      </c>
      <c r="AK65" s="75">
        <f>RTM_IEX!I65</f>
        <v>9.68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9.9600000000000009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23.40195016251354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719.74700742793232</v>
      </c>
      <c r="P66" s="77">
        <v>68.41</v>
      </c>
      <c r="Q66" s="77">
        <v>17.21</v>
      </c>
      <c r="R66" s="80">
        <v>21.850000000000005</v>
      </c>
      <c r="S66" s="80">
        <v>0</v>
      </c>
      <c r="T66" s="78">
        <f>SUMPRODUCT(LTA!F66:AJ66,LTA!F$101:AJ$101,LTA!F$104:AJ$104)</f>
        <v>117.12</v>
      </c>
      <c r="U66" s="78">
        <f>SUMPRODUCT(LTA!F66:AJ66,LTA!F$102:AJ$102,LTA!F$104:AJ$104)</f>
        <v>128.70000000000002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10.540000000000001</v>
      </c>
      <c r="AB66" s="117">
        <f>-STOA!O66</f>
        <v>-85</v>
      </c>
      <c r="AC66">
        <f t="shared" si="0"/>
        <v>11.210322953754346</v>
      </c>
      <c r="AD66">
        <f t="shared" si="1"/>
        <v>1091.935371860762</v>
      </c>
      <c r="AE66">
        <f>'IDT-1'!C66</f>
        <v>46.884999999999998</v>
      </c>
      <c r="AF66" s="26"/>
      <c r="AG66">
        <f t="shared" si="2"/>
        <v>1138.820371860762</v>
      </c>
      <c r="AI66" s="75">
        <f>PXIL!I66</f>
        <v>0</v>
      </c>
      <c r="AJ66" s="75">
        <f>PXIL!O66</f>
        <v>0</v>
      </c>
      <c r="AK66" s="75">
        <f>RTM_IEX!I66</f>
        <v>9.68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4.84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9.9600000000000009</v>
      </c>
      <c r="H67">
        <f>PPCL_Spot!Q67</f>
        <v>5.1100000000000003</v>
      </c>
      <c r="I67">
        <f>Bawana_NG!Q67</f>
        <v>49.92</v>
      </c>
      <c r="J67">
        <f>Bawana_RLNG!Q67</f>
        <v>0</v>
      </c>
      <c r="K67">
        <f>Bawana_Spot!Q67</f>
        <v>23.201929313929313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719.52958716006503</v>
      </c>
      <c r="P67" s="77">
        <v>68.41</v>
      </c>
      <c r="Q67" s="77">
        <v>17.21</v>
      </c>
      <c r="R67" s="80">
        <v>21.850000000000005</v>
      </c>
      <c r="S67" s="80">
        <v>0</v>
      </c>
      <c r="T67" s="78">
        <f>SUMPRODUCT(LTA!F67:AJ67,LTA!F$101:AJ$101,LTA!F$104:AJ$104)</f>
        <v>104.88999999999999</v>
      </c>
      <c r="U67" s="78">
        <f>SUMPRODUCT(LTA!F67:AJ67,LTA!F$102:AJ$102,LTA!F$104:AJ$104)</f>
        <v>128.88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9.58</v>
      </c>
      <c r="Z67" s="75">
        <f>IEX!O67</f>
        <v>0</v>
      </c>
      <c r="AA67" s="117">
        <f>STOA!I67</f>
        <v>9.64</v>
      </c>
      <c r="AB67" s="117">
        <f>-STOA!O67</f>
        <v>-85</v>
      </c>
      <c r="AC67">
        <f t="shared" si="0"/>
        <v>11.137481471929574</v>
      </c>
      <c r="AD67">
        <f t="shared" si="1"/>
        <v>1083.7307722261353</v>
      </c>
      <c r="AE67">
        <f>'IDT-1'!C67</f>
        <v>46.165999999999997</v>
      </c>
      <c r="AF67" s="26"/>
      <c r="AG67">
        <f t="shared" si="2"/>
        <v>1129.8967722261352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4.92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9.9600000000000009</v>
      </c>
      <c r="H68">
        <f>PPCL_Spot!Q68</f>
        <v>5.1100000000000003</v>
      </c>
      <c r="I68">
        <f>Bawana_NG!Q68</f>
        <v>49.92</v>
      </c>
      <c r="J68">
        <f>Bawana_RLNG!Q68</f>
        <v>0</v>
      </c>
      <c r="K68">
        <f>Bawana_Spot!Q68</f>
        <v>23.40195016251354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719.49701251723889</v>
      </c>
      <c r="P68" s="77">
        <v>68.41</v>
      </c>
      <c r="Q68" s="77">
        <v>17.21</v>
      </c>
      <c r="R68" s="80">
        <v>21.850000000000005</v>
      </c>
      <c r="S68" s="80">
        <v>0</v>
      </c>
      <c r="T68" s="78">
        <f>SUMPRODUCT(LTA!F68:AJ68,LTA!F$101:AJ$101,LTA!F$104:AJ$104)</f>
        <v>96.93</v>
      </c>
      <c r="U68" s="78">
        <f>SUMPRODUCT(LTA!F68:AJ68,LTA!F$102:AJ$102,LTA!F$104:AJ$104)</f>
        <v>128.68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16.36</v>
      </c>
      <c r="Z68" s="75">
        <f>IEX!O68</f>
        <v>0</v>
      </c>
      <c r="AA68" s="117">
        <f>STOA!I68</f>
        <v>8.44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11.141330998540244</v>
      </c>
      <c r="AD68">
        <f t="shared" ref="AD68:AD98" si="4">SUM(B68:AB68,AI68:AR68)-AC68</f>
        <v>1084.1643689052823</v>
      </c>
      <c r="AE68">
        <f>'IDT-1'!C68</f>
        <v>46.640999999999998</v>
      </c>
      <c r="AF68" s="26"/>
      <c r="AG68">
        <f t="shared" ref="AG68:AG98" si="5">SUM(AD68:AF68)</f>
        <v>1130.8053689052824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7.77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9.9600000000000009</v>
      </c>
      <c r="H69">
        <f>PPCL_Spot!Q69</f>
        <v>5.1100000000000003</v>
      </c>
      <c r="I69">
        <f>Bawana_NG!Q69</f>
        <v>49.92</v>
      </c>
      <c r="J69">
        <f>Bawana_RLNG!Q69</f>
        <v>0</v>
      </c>
      <c r="K69">
        <f>Bawana_Spot!Q69</f>
        <v>23.40195016251354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715.99124836090937</v>
      </c>
      <c r="P69" s="77">
        <v>68.41</v>
      </c>
      <c r="Q69" s="77">
        <v>17.21</v>
      </c>
      <c r="R69" s="80">
        <v>21.6</v>
      </c>
      <c r="S69" s="80">
        <v>0</v>
      </c>
      <c r="T69" s="78">
        <f>SUMPRODUCT(LTA!F69:AJ69,LTA!F$101:AJ$101,LTA!F$104:AJ$104)</f>
        <v>83.990000000000009</v>
      </c>
      <c r="U69" s="78">
        <f>SUMPRODUCT(LTA!F69:AJ69,LTA!F$102:AJ$102,LTA!F$104:AJ$104)</f>
        <v>128.98000000000002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20.329999999999998</v>
      </c>
      <c r="Z69" s="75">
        <f>IEX!O69</f>
        <v>0</v>
      </c>
      <c r="AA69" s="117">
        <f>STOA!I69</f>
        <v>7.54</v>
      </c>
      <c r="AB69" s="117">
        <f>-STOA!O69</f>
        <v>-85</v>
      </c>
      <c r="AC69">
        <f t="shared" si="3"/>
        <v>11.03180827396454</v>
      </c>
      <c r="AD69">
        <f t="shared" si="4"/>
        <v>1071.8281274735286</v>
      </c>
      <c r="AE69">
        <f>'IDT-1'!C69</f>
        <v>43.97</v>
      </c>
      <c r="AF69" s="26"/>
      <c r="AG69">
        <f t="shared" si="5"/>
        <v>1115.7981274735287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8.65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9.9600000000000009</v>
      </c>
      <c r="H70">
        <f>PPCL_Spot!Q70</f>
        <v>5.1100000000000003</v>
      </c>
      <c r="I70">
        <f>Bawana_NG!Q70</f>
        <v>49.92</v>
      </c>
      <c r="J70">
        <f>Bawana_RLNG!Q70</f>
        <v>0</v>
      </c>
      <c r="K70">
        <f>Bawana_Spot!Q70</f>
        <v>23.40195016251354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718.34673260090938</v>
      </c>
      <c r="P70" s="77">
        <v>68.41</v>
      </c>
      <c r="Q70" s="77">
        <v>17.21</v>
      </c>
      <c r="R70" s="80">
        <v>21.410000000000004</v>
      </c>
      <c r="S70" s="80">
        <v>0</v>
      </c>
      <c r="T70" s="78">
        <f>SUMPRODUCT(LTA!F70:AJ70,LTA!F$101:AJ$101,LTA!F$104:AJ$104)</f>
        <v>73.180000000000007</v>
      </c>
      <c r="U70" s="78">
        <f>SUMPRODUCT(LTA!F70:AJ70,LTA!F$102:AJ$102,LTA!F$104:AJ$104)</f>
        <v>129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17.23</v>
      </c>
      <c r="Z70" s="75">
        <f>IEX!O70</f>
        <v>0</v>
      </c>
      <c r="AA70" s="117">
        <f>STOA!I70</f>
        <v>6.9399999999999995</v>
      </c>
      <c r="AB70" s="117">
        <f>-STOA!O70</f>
        <v>-85</v>
      </c>
      <c r="AC70">
        <f t="shared" si="3"/>
        <v>11.245937381119965</v>
      </c>
      <c r="AD70">
        <f t="shared" si="4"/>
        <v>1019.6094826063733</v>
      </c>
      <c r="AE70">
        <f>'IDT-1'!C70</f>
        <v>47.832999999999998</v>
      </c>
      <c r="AF70" s="26"/>
      <c r="AG70">
        <f t="shared" si="5"/>
        <v>1067.4424826063732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-38</v>
      </c>
      <c r="AM70" s="75">
        <f>RTM_PXI!I70</f>
        <v>0</v>
      </c>
      <c r="AN70" s="75">
        <f>RTM_PXI!O70</f>
        <v>0</v>
      </c>
      <c r="AO70" s="192">
        <f>GDAM_IEX!I70</f>
        <v>6.97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9.9600000000000009</v>
      </c>
      <c r="H71">
        <f>PPCL_Spot!Q71</f>
        <v>7.11</v>
      </c>
      <c r="I71">
        <f>Bawana_NG!Q71</f>
        <v>49.92</v>
      </c>
      <c r="J71">
        <f>Bawana_RLNG!Q71</f>
        <v>0</v>
      </c>
      <c r="K71">
        <f>Bawana_Spot!Q71</f>
        <v>19.998426312062314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715.64742602738761</v>
      </c>
      <c r="P71" s="77">
        <v>68.41</v>
      </c>
      <c r="Q71" s="77">
        <v>17.21</v>
      </c>
      <c r="R71" s="80">
        <v>21.253781811710272</v>
      </c>
      <c r="S71" s="80">
        <v>0</v>
      </c>
      <c r="T71" s="78">
        <f>SUMPRODUCT(LTA!F71:AJ71,LTA!F$101:AJ$101,LTA!F$104:AJ$104)</f>
        <v>61.7</v>
      </c>
      <c r="U71" s="78">
        <f>SUMPRODUCT(LTA!F71:AJ71,LTA!F$102:AJ$102,LTA!F$104:AJ$104)</f>
        <v>128.97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14.42</v>
      </c>
      <c r="Z71" s="75">
        <f>IEX!O71</f>
        <v>0</v>
      </c>
      <c r="AA71" s="117">
        <f>STOA!I71</f>
        <v>6.04</v>
      </c>
      <c r="AB71" s="117">
        <f>-STOA!O71</f>
        <v>-85</v>
      </c>
      <c r="AC71">
        <f t="shared" si="3"/>
        <v>10.719200907488631</v>
      </c>
      <c r="AD71">
        <f t="shared" si="4"/>
        <v>1036.617170467742</v>
      </c>
      <c r="AE71">
        <f>'IDT-1'!C71</f>
        <v>49.426000000000002</v>
      </c>
      <c r="AF71" s="26"/>
      <c r="AG71">
        <f t="shared" si="5"/>
        <v>1086.0431704677419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4.93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6.7667372240701535</v>
      </c>
      <c r="F72">
        <f>GT_Spot!Q72</f>
        <v>0</v>
      </c>
      <c r="G72">
        <f>PPCL_NG!Q72</f>
        <v>9.9600000000000009</v>
      </c>
      <c r="H72">
        <f>PPCL_Spot!Q72</f>
        <v>7.11</v>
      </c>
      <c r="I72">
        <f>Bawana_NG!Q72</f>
        <v>49.92</v>
      </c>
      <c r="J72">
        <f>Bawana_RLNG!Q72</f>
        <v>0</v>
      </c>
      <c r="K72">
        <f>Bawana_Spot!Q72</f>
        <v>19.998426312062314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719.11801302221272</v>
      </c>
      <c r="P72" s="77">
        <v>68.41</v>
      </c>
      <c r="Q72" s="77">
        <v>17.21</v>
      </c>
      <c r="R72" s="80">
        <v>21.170000000000005</v>
      </c>
      <c r="S72" s="80">
        <v>0</v>
      </c>
      <c r="T72" s="78">
        <f>SUMPRODUCT(LTA!F72:AJ72,LTA!F$101:AJ$101,LTA!F$104:AJ$104)</f>
        <v>47.66</v>
      </c>
      <c r="U72" s="78">
        <f>SUMPRODUCT(LTA!F72:AJ72,LTA!F$102:AJ$102,LTA!F$104:AJ$104)</f>
        <v>129.32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18.2</v>
      </c>
      <c r="Z72" s="75">
        <f>IEX!O72</f>
        <v>0</v>
      </c>
      <c r="AA72" s="117">
        <f>STOA!I72</f>
        <v>4.84</v>
      </c>
      <c r="AB72" s="117">
        <f>-STOA!O72</f>
        <v>-85</v>
      </c>
      <c r="AC72">
        <f t="shared" si="3"/>
        <v>10.731501813277603</v>
      </c>
      <c r="AD72">
        <f t="shared" si="4"/>
        <v>1021.9316747450675</v>
      </c>
      <c r="AE72">
        <f>'IDT-1'!C72</f>
        <v>47.658999999999999</v>
      </c>
      <c r="AF72" s="26"/>
      <c r="AG72">
        <f t="shared" si="5"/>
        <v>1069.5906747450676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</v>
      </c>
      <c r="AM72" s="75">
        <f>RTM_PXI!I72</f>
        <v>0</v>
      </c>
      <c r="AN72" s="75">
        <f>RTM_PXI!O72</f>
        <v>0</v>
      </c>
      <c r="AO72" s="192">
        <f>GDAM_IEX!I72</f>
        <v>5.98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6.7667372240701535</v>
      </c>
      <c r="F73">
        <f>GT_Spot!Q73</f>
        <v>0</v>
      </c>
      <c r="G73">
        <f>PPCL_NG!Q73</f>
        <v>9.9600000000000009</v>
      </c>
      <c r="H73">
        <f>PPCL_Spot!Q73</f>
        <v>7.11</v>
      </c>
      <c r="I73">
        <f>Bawana_NG!Q73</f>
        <v>49.92</v>
      </c>
      <c r="J73">
        <f>Bawana_RLNG!Q73</f>
        <v>0</v>
      </c>
      <c r="K73">
        <f>Bawana_Spot!Q73</f>
        <v>20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718.16979268779619</v>
      </c>
      <c r="P73" s="77">
        <v>68.41</v>
      </c>
      <c r="Q73" s="77">
        <v>17.21</v>
      </c>
      <c r="R73" s="80">
        <v>12.61</v>
      </c>
      <c r="S73" s="80">
        <v>0</v>
      </c>
      <c r="T73" s="78">
        <f>SUMPRODUCT(LTA!F73:AJ73,LTA!F$101:AJ$101,LTA!F$104:AJ$104)</f>
        <v>36.74</v>
      </c>
      <c r="U73" s="78">
        <f>SUMPRODUCT(LTA!F73:AJ73,LTA!F$102:AJ$102,LTA!F$104:AJ$104)</f>
        <v>129.29000000000002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66.489999999999995</v>
      </c>
      <c r="Z73" s="75">
        <f>IEX!O73</f>
        <v>0</v>
      </c>
      <c r="AA73" s="117">
        <f>STOA!I73</f>
        <v>3.64</v>
      </c>
      <c r="AB73" s="117">
        <f>-STOA!O73</f>
        <v>-85</v>
      </c>
      <c r="AC73">
        <f t="shared" si="3"/>
        <v>11.411308168632013</v>
      </c>
      <c r="AD73">
        <f t="shared" si="4"/>
        <v>1022.1652217432344</v>
      </c>
      <c r="AE73">
        <f>'IDT-1'!C73</f>
        <v>51.612000000000002</v>
      </c>
      <c r="AF73" s="26"/>
      <c r="AG73">
        <f t="shared" si="5"/>
        <v>1073.7772217432343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-46</v>
      </c>
      <c r="AM73" s="75">
        <f>RTM_PXI!I73</f>
        <v>0</v>
      </c>
      <c r="AN73" s="75">
        <f>RTM_PXI!O73</f>
        <v>0</v>
      </c>
      <c r="AO73" s="192">
        <f>GDAM_IEX!I73</f>
        <v>18.260000000000002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6.7667372240701535</v>
      </c>
      <c r="F74">
        <f>GT_Spot!Q74</f>
        <v>0</v>
      </c>
      <c r="G74">
        <f>PPCL_NG!Q74</f>
        <v>9.9600000000000009</v>
      </c>
      <c r="H74">
        <f>PPCL_Spot!Q74</f>
        <v>7.11</v>
      </c>
      <c r="I74">
        <f>Bawana_NG!Q74</f>
        <v>49.92</v>
      </c>
      <c r="J74">
        <f>Bawana_RLNG!Q74</f>
        <v>0</v>
      </c>
      <c r="K74">
        <f>Bawana_Spot!Q74</f>
        <v>19.998426312062314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717.90351204179626</v>
      </c>
      <c r="P74" s="77">
        <v>68.41</v>
      </c>
      <c r="Q74" s="77">
        <v>17.21</v>
      </c>
      <c r="R74" s="80">
        <v>5</v>
      </c>
      <c r="S74" s="80">
        <v>0</v>
      </c>
      <c r="T74" s="78">
        <f>SUMPRODUCT(LTA!F74:AJ74,LTA!F$101:AJ$101,LTA!F$104:AJ$104)</f>
        <v>25.630000000000003</v>
      </c>
      <c r="U74" s="78">
        <f>SUMPRODUCT(LTA!F74:AJ74,LTA!F$102:AJ$102,LTA!F$104:AJ$104)</f>
        <v>132.97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63.41</v>
      </c>
      <c r="Z74" s="75">
        <f>IEX!O74</f>
        <v>0</v>
      </c>
      <c r="AA74" s="117">
        <f>STOA!I74</f>
        <v>3.3400000000000003</v>
      </c>
      <c r="AB74" s="117">
        <f>-STOA!O74</f>
        <v>-85</v>
      </c>
      <c r="AC74">
        <f t="shared" si="3"/>
        <v>11.170990030315798</v>
      </c>
      <c r="AD74">
        <f t="shared" si="4"/>
        <v>1011.167685547613</v>
      </c>
      <c r="AE74">
        <f>'IDT-1'!C74</f>
        <v>58.877000000000002</v>
      </c>
      <c r="AF74" s="26"/>
      <c r="AG74">
        <f t="shared" si="5"/>
        <v>1070.044685547613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-38</v>
      </c>
      <c r="AM74" s="75">
        <f>RTM_PXI!I74</f>
        <v>0</v>
      </c>
      <c r="AN74" s="75">
        <f>RTM_PXI!O74</f>
        <v>0</v>
      </c>
      <c r="AO74" s="192">
        <f>GDAM_IEX!I74</f>
        <v>17.71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9.9600000000000009</v>
      </c>
      <c r="H75">
        <f>PPCL_Spot!Q75</f>
        <v>7.11</v>
      </c>
      <c r="I75">
        <f>Bawana_NG!Q75</f>
        <v>49.92</v>
      </c>
      <c r="J75">
        <f>Bawana_RLNG!Q75</f>
        <v>0</v>
      </c>
      <c r="K75">
        <f>Bawana_Spot!Q75</f>
        <v>19.998426312062314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724.52633598179625</v>
      </c>
      <c r="P75" s="77">
        <v>68.41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17.11</v>
      </c>
      <c r="U75" s="78">
        <f>SUMPRODUCT(LTA!F75:AJ75,LTA!F$102:AJ$102,LTA!F$104:AJ$104)</f>
        <v>133.16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56.42</v>
      </c>
      <c r="Z75" s="75">
        <f>IEX!O75</f>
        <v>0</v>
      </c>
      <c r="AA75" s="117">
        <f>STOA!I75</f>
        <v>2.74</v>
      </c>
      <c r="AB75" s="117">
        <f>-STOA!O75</f>
        <v>-85</v>
      </c>
      <c r="AC75">
        <f t="shared" si="3"/>
        <v>11.298444786137269</v>
      </c>
      <c r="AD75">
        <f t="shared" si="4"/>
        <v>971.28401632840496</v>
      </c>
      <c r="AE75">
        <f>'IDT-1'!C75</f>
        <v>61.4</v>
      </c>
      <c r="AF75" s="26"/>
      <c r="AG75">
        <f t="shared" si="5"/>
        <v>1032.6840163284051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19.190000000000001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9.9600000000000009</v>
      </c>
      <c r="H76">
        <f>PPCL_Spot!Q76</f>
        <v>7.11</v>
      </c>
      <c r="I76">
        <f>Bawana_NG!Q76</f>
        <v>49.92</v>
      </c>
      <c r="J76">
        <f>Bawana_RLNG!Q76</f>
        <v>0</v>
      </c>
      <c r="K76">
        <f>Bawana_Spot!Q76</f>
        <v>19.998426312062314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733.57862902779618</v>
      </c>
      <c r="P76" s="77">
        <v>68.41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10.02</v>
      </c>
      <c r="U76" s="78">
        <f>SUMPRODUCT(LTA!F76:AJ76,LTA!F$102:AJ$102,LTA!F$104:AJ$104)</f>
        <v>133.41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24.24</v>
      </c>
      <c r="Z76" s="75">
        <f>IEX!O76</f>
        <v>0</v>
      </c>
      <c r="AA76" s="117">
        <f>STOA!I76</f>
        <v>2.14</v>
      </c>
      <c r="AB76" s="117">
        <f>-STOA!O76</f>
        <v>-85</v>
      </c>
      <c r="AC76">
        <f t="shared" si="3"/>
        <v>10.455362675999371</v>
      </c>
      <c r="AD76">
        <f t="shared" si="4"/>
        <v>1006.8993914845425</v>
      </c>
      <c r="AE76">
        <f>'IDT-1'!C76</f>
        <v>69.036000000000001</v>
      </c>
      <c r="AF76" s="26"/>
      <c r="AG76">
        <f t="shared" si="5"/>
        <v>1075.9353914845426</v>
      </c>
      <c r="AI76" s="75">
        <f>PXIL!I76</f>
        <v>0</v>
      </c>
      <c r="AJ76" s="75">
        <f>PXIL!O76</f>
        <v>0</v>
      </c>
      <c r="AK76" s="75">
        <f>RTM_IEX!I76</f>
        <v>9.68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9.85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9.9600000000000009</v>
      </c>
      <c r="H77">
        <f>PPCL_Spot!Q77</f>
        <v>7.11</v>
      </c>
      <c r="I77">
        <f>Bawana_NG!Q77</f>
        <v>49.92</v>
      </c>
      <c r="J77">
        <f>Bawana_RLNG!Q77</f>
        <v>0</v>
      </c>
      <c r="K77">
        <f>Bawana_Spot!Q77</f>
        <v>23.398050162486459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748.91152597179621</v>
      </c>
      <c r="P77" s="77">
        <v>68.41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3.49</v>
      </c>
      <c r="U77" s="78">
        <f>SUMPRODUCT(LTA!F77:AJ77,LTA!F$102:AJ$102,LTA!F$104:AJ$104)</f>
        <v>133.12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18.27</v>
      </c>
      <c r="Z77" s="75">
        <f>IEX!O77</f>
        <v>0</v>
      </c>
      <c r="AA77" s="117">
        <f>STOA!I77</f>
        <v>1.54</v>
      </c>
      <c r="AB77" s="117">
        <f>-STOA!O77</f>
        <v>-85</v>
      </c>
      <c r="AC77">
        <f t="shared" si="3"/>
        <v>10.710063322267139</v>
      </c>
      <c r="AD77">
        <f t="shared" si="4"/>
        <v>965.27721163269905</v>
      </c>
      <c r="AE77">
        <f>'IDT-1'!C77</f>
        <v>75.659000000000006</v>
      </c>
      <c r="AF77" s="26"/>
      <c r="AG77">
        <f t="shared" si="5"/>
        <v>1040.936211632699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7.82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9.9600000000000009</v>
      </c>
      <c r="H78">
        <f>PPCL_Spot!Q78</f>
        <v>7.11</v>
      </c>
      <c r="I78">
        <f>Bawana_NG!Q78</f>
        <v>49.92</v>
      </c>
      <c r="J78">
        <f>Bawana_RLNG!Q78</f>
        <v>0</v>
      </c>
      <c r="K78">
        <f>Bawana_Spot!Q78</f>
        <v>23.398050162486459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767.18542081779628</v>
      </c>
      <c r="P78" s="77">
        <v>68.41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1.69</v>
      </c>
      <c r="U78" s="78">
        <f>SUMPRODUCT(LTA!F78:AJ78,LTA!F$102:AJ$102,LTA!F$104:AJ$104)</f>
        <v>133.52000000000001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10.44</v>
      </c>
      <c r="Z78" s="75">
        <f>IEX!O78</f>
        <v>0</v>
      </c>
      <c r="AA78" s="117">
        <f>STOA!I78</f>
        <v>0.94</v>
      </c>
      <c r="AB78" s="117">
        <f>-STOA!O78</f>
        <v>-85</v>
      </c>
      <c r="AC78">
        <f t="shared" si="3"/>
        <v>10.985290784966823</v>
      </c>
      <c r="AD78">
        <f t="shared" si="4"/>
        <v>946.05587901599938</v>
      </c>
      <c r="AE78">
        <f>'IDT-1'!C78</f>
        <v>78.872</v>
      </c>
      <c r="AF78" s="26"/>
      <c r="AG78">
        <f t="shared" si="5"/>
        <v>1024.9278790159995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5.43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9.9600000000000009</v>
      </c>
      <c r="H79">
        <f>PPCL_Spot!Q79</f>
        <v>8.73</v>
      </c>
      <c r="I79">
        <f>Bawana_NG!Q79</f>
        <v>49.92</v>
      </c>
      <c r="J79">
        <f>Bawana_RLNG!Q79</f>
        <v>0</v>
      </c>
      <c r="K79">
        <f>Bawana_Spot!Q79</f>
        <v>22.878103919781225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797.87288649437903</v>
      </c>
      <c r="P79" s="77">
        <v>68.41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133.27000000000001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0.79</v>
      </c>
      <c r="AB79" s="117">
        <f>-STOA!O79</f>
        <v>-85</v>
      </c>
      <c r="AC79">
        <f t="shared" si="3"/>
        <v>11.374548781650804</v>
      </c>
      <c r="AD79">
        <f t="shared" si="4"/>
        <v>929.6341404531928</v>
      </c>
      <c r="AE79">
        <f>'IDT-1'!C79</f>
        <v>105</v>
      </c>
      <c r="AF79" s="26"/>
      <c r="AG79">
        <f t="shared" si="5"/>
        <v>1034.6341404531927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9.9600000000000009</v>
      </c>
      <c r="H80">
        <f>PPCL_Spot!Q80</f>
        <v>8.73</v>
      </c>
      <c r="I80">
        <f>Bawana_NG!Q80</f>
        <v>49.92</v>
      </c>
      <c r="J80">
        <f>Bawana_RLNG!Q80</f>
        <v>0</v>
      </c>
      <c r="K80">
        <f>Bawana_Spot!Q80</f>
        <v>23.398050162486459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797.87288649437903</v>
      </c>
      <c r="P80" s="77">
        <v>68.41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133.47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0.64</v>
      </c>
      <c r="AB80" s="117">
        <f>-STOA!O80</f>
        <v>-85</v>
      </c>
      <c r="AC80">
        <f t="shared" si="3"/>
        <v>11.129832737965145</v>
      </c>
      <c r="AD80">
        <f t="shared" si="4"/>
        <v>958.31880273958393</v>
      </c>
      <c r="AE80">
        <f>'IDT-1'!C80</f>
        <v>95</v>
      </c>
      <c r="AF80" s="26"/>
      <c r="AG80">
        <f t="shared" si="5"/>
        <v>1053.318802739584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9.9600000000000009</v>
      </c>
      <c r="H81">
        <f>PPCL_Spot!Q81</f>
        <v>8.73</v>
      </c>
      <c r="I81">
        <f>Bawana_NG!Q81</f>
        <v>49.92</v>
      </c>
      <c r="J81">
        <f>Bawana_RLNG!Q81</f>
        <v>0</v>
      </c>
      <c r="K81">
        <f>Bawana_Spot!Q81</f>
        <v>23.398050162486459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799.32114417952209</v>
      </c>
      <c r="P81" s="77">
        <v>68.41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126.91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-85</v>
      </c>
      <c r="AC81">
        <f t="shared" si="3"/>
        <v>11.022614512939036</v>
      </c>
      <c r="AD81">
        <f t="shared" si="4"/>
        <v>960.30427864975309</v>
      </c>
      <c r="AE81">
        <f>'IDT-1'!C81</f>
        <v>95</v>
      </c>
      <c r="AF81" s="26"/>
      <c r="AG81">
        <f t="shared" si="5"/>
        <v>1055.3042786497531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9.9600000000000009</v>
      </c>
      <c r="H82">
        <f>PPCL_Spot!Q82</f>
        <v>8.73</v>
      </c>
      <c r="I82">
        <f>Bawana_NG!Q82</f>
        <v>49.92</v>
      </c>
      <c r="J82">
        <f>Bawana_RLNG!Q82</f>
        <v>0</v>
      </c>
      <c r="K82">
        <f>Bawana_Spot!Q82</f>
        <v>23.398050162486459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799.34810424752209</v>
      </c>
      <c r="P82" s="77">
        <v>68.41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126.83000000000001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-85</v>
      </c>
      <c r="AC82">
        <f t="shared" si="3"/>
        <v>11.466054137647202</v>
      </c>
      <c r="AD82">
        <f t="shared" si="4"/>
        <v>909.80779909304488</v>
      </c>
      <c r="AE82">
        <f>'IDT-1'!C82</f>
        <v>90</v>
      </c>
      <c r="AF82" s="26"/>
      <c r="AG82">
        <f t="shared" si="5"/>
        <v>999.80779909304488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9.9600000000000009</v>
      </c>
      <c r="H83">
        <f>PPCL_Spot!Q83</f>
        <v>8.73</v>
      </c>
      <c r="I83">
        <f>Bawana_NG!Q83</f>
        <v>49.92</v>
      </c>
      <c r="J83">
        <f>Bawana_RLNG!Q83</f>
        <v>0</v>
      </c>
      <c r="K83">
        <f>Bawana_Spot!Q83</f>
        <v>23.398050162486459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791.1017027563139</v>
      </c>
      <c r="P83" s="77">
        <v>68.41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127.07000000000001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-85</v>
      </c>
      <c r="AC83">
        <f t="shared" si="3"/>
        <v>11.351207166913593</v>
      </c>
      <c r="AD83">
        <f t="shared" si="4"/>
        <v>906.91624457257035</v>
      </c>
      <c r="AE83">
        <f>'IDT-1'!C83</f>
        <v>80</v>
      </c>
      <c r="AF83" s="26"/>
      <c r="AG83">
        <f t="shared" si="5"/>
        <v>986.91624457257035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7.1799823891987087</v>
      </c>
      <c r="F84">
        <f>GT_Spot!Q84</f>
        <v>0</v>
      </c>
      <c r="G84">
        <f>PPCL_NG!Q84</f>
        <v>9.9600000000000009</v>
      </c>
      <c r="H84">
        <f>PPCL_Spot!Q84</f>
        <v>8.73</v>
      </c>
      <c r="I84">
        <f>Bawana_NG!Q84</f>
        <v>49.92</v>
      </c>
      <c r="J84">
        <f>Bawana_RLNG!Q84</f>
        <v>0</v>
      </c>
      <c r="K84">
        <f>Bawana_Spot!Q84</f>
        <v>23.398050162486459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788.28142495831378</v>
      </c>
      <c r="P84" s="77">
        <v>68.41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127.88000000000001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-85</v>
      </c>
      <c r="AC84">
        <f t="shared" si="3"/>
        <v>11.469788730527059</v>
      </c>
      <c r="AD84">
        <f t="shared" si="4"/>
        <v>890.13966877947212</v>
      </c>
      <c r="AE84">
        <f>'IDT-1'!C84</f>
        <v>75</v>
      </c>
      <c r="AF84" s="26"/>
      <c r="AG84">
        <f t="shared" si="5"/>
        <v>965.13966877947212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7.1799823891987087</v>
      </c>
      <c r="F85">
        <f>GT_Spot!Q85</f>
        <v>0</v>
      </c>
      <c r="G85">
        <f>PPCL_NG!Q85</f>
        <v>9.9600000000000009</v>
      </c>
      <c r="H85">
        <f>PPCL_Spot!Q85</f>
        <v>8.73</v>
      </c>
      <c r="I85">
        <f>Bawana_NG!Q85</f>
        <v>49.92</v>
      </c>
      <c r="J85">
        <f>Bawana_RLNG!Q85</f>
        <v>0</v>
      </c>
      <c r="K85">
        <f>Bawana_Spot!Q85</f>
        <v>22.718120294531314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781.19704796631379</v>
      </c>
      <c r="P85" s="77">
        <v>68.41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127.85000000000001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-85</v>
      </c>
      <c r="AC85">
        <f t="shared" si="3"/>
        <v>11.53437074299238</v>
      </c>
      <c r="AD85">
        <f t="shared" si="4"/>
        <v>867.28077990705162</v>
      </c>
      <c r="AE85">
        <f>'IDT-1'!C85</f>
        <v>80</v>
      </c>
      <c r="AF85" s="26"/>
      <c r="AG85">
        <f t="shared" si="5"/>
        <v>947.28077990705162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7.1799823891987087</v>
      </c>
      <c r="F86">
        <f>GT_Spot!Q86</f>
        <v>0</v>
      </c>
      <c r="G86">
        <f>PPCL_NG!Q86</f>
        <v>9.9600000000000009</v>
      </c>
      <c r="H86">
        <f>PPCL_Spot!Q86</f>
        <v>9.4600000000000009</v>
      </c>
      <c r="I86">
        <f>Bawana_NG!Q86</f>
        <v>49.92</v>
      </c>
      <c r="J86">
        <f>Bawana_RLNG!Q86</f>
        <v>0</v>
      </c>
      <c r="K86">
        <f>Bawana_Spot!Q86</f>
        <v>23.398050162486459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780.61138162431382</v>
      </c>
      <c r="P86" s="77">
        <v>68.41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132.88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-85</v>
      </c>
      <c r="AC86">
        <f t="shared" si="3"/>
        <v>11.763450812464693</v>
      </c>
      <c r="AD86">
        <f t="shared" si="4"/>
        <v>852.90596336353451</v>
      </c>
      <c r="AE86">
        <f>'IDT-1'!C86</f>
        <v>95</v>
      </c>
      <c r="AF86" s="26"/>
      <c r="AG86">
        <f t="shared" si="5"/>
        <v>947.90596336353451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14.626822157434404</v>
      </c>
      <c r="F87">
        <f>GT_Spot!Q87</f>
        <v>0</v>
      </c>
      <c r="G87">
        <f>PPCL_NG!Q87</f>
        <v>9.9600000000000009</v>
      </c>
      <c r="H87">
        <f>PPCL_Spot!Q87</f>
        <v>18.13</v>
      </c>
      <c r="I87">
        <f>Bawana_NG!Q87</f>
        <v>49.92</v>
      </c>
      <c r="J87">
        <f>Bawana_RLNG!Q87</f>
        <v>0</v>
      </c>
      <c r="K87">
        <f>Bawana_Spot!Q87</f>
        <v>23.398050162486459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755.0662554223137</v>
      </c>
      <c r="P87" s="77">
        <v>68.41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132.97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</v>
      </c>
      <c r="AB87" s="117">
        <f>-STOA!O87</f>
        <v>-85</v>
      </c>
      <c r="AC87">
        <f t="shared" si="3"/>
        <v>11.326148790959753</v>
      </c>
      <c r="AD87">
        <f t="shared" si="4"/>
        <v>884.00497895127489</v>
      </c>
      <c r="AE87">
        <f>'IDT-1'!C87</f>
        <v>105.185</v>
      </c>
      <c r="AF87" s="26"/>
      <c r="AG87">
        <f t="shared" si="5"/>
        <v>989.18997895127495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14.626822157434404</v>
      </c>
      <c r="F88">
        <f>GT_Spot!Q88</f>
        <v>0</v>
      </c>
      <c r="G88">
        <f>PPCL_NG!Q88</f>
        <v>9.9600000000000009</v>
      </c>
      <c r="H88">
        <f>PPCL_Spot!Q88</f>
        <v>18.13</v>
      </c>
      <c r="I88">
        <f>Bawana_NG!Q88</f>
        <v>49.92</v>
      </c>
      <c r="J88">
        <f>Bawana_RLNG!Q88</f>
        <v>0</v>
      </c>
      <c r="K88">
        <f>Bawana_Spot!Q88</f>
        <v>23.398050162486459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749.32543937031369</v>
      </c>
      <c r="P88" s="77">
        <v>68.41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132.75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3.42</v>
      </c>
      <c r="Z88" s="75">
        <f>IEX!O88</f>
        <v>0</v>
      </c>
      <c r="AA88" s="117">
        <f>STOA!I88</f>
        <v>0.64</v>
      </c>
      <c r="AB88" s="117">
        <f>-STOA!O88</f>
        <v>-85</v>
      </c>
      <c r="AC88">
        <f t="shared" si="3"/>
        <v>11.277438972091176</v>
      </c>
      <c r="AD88">
        <f t="shared" si="4"/>
        <v>888.56287271814335</v>
      </c>
      <c r="AE88">
        <f>'IDT-1'!C88</f>
        <v>99.51</v>
      </c>
      <c r="AF88" s="26"/>
      <c r="AG88">
        <f t="shared" si="5"/>
        <v>988.07287271814334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-105</v>
      </c>
      <c r="AM88" s="75">
        <f>RTM_PXI!I88</f>
        <v>0</v>
      </c>
      <c r="AN88" s="75">
        <f>RTM_PXI!O88</f>
        <v>0</v>
      </c>
      <c r="AO88" s="192">
        <f>GDAM_IEX!I88</f>
        <v>2.0499999999999998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7.1799823891987087</v>
      </c>
      <c r="F89">
        <f>GT_Spot!Q89</f>
        <v>0</v>
      </c>
      <c r="G89">
        <f>PPCL_NG!Q89</f>
        <v>9.9600000000000009</v>
      </c>
      <c r="H89">
        <f>PPCL_Spot!Q89</f>
        <v>9.4600000000000009</v>
      </c>
      <c r="I89">
        <f>Bawana_NG!Q89</f>
        <v>49.92</v>
      </c>
      <c r="J89">
        <f>Bawana_RLNG!Q89</f>
        <v>0</v>
      </c>
      <c r="K89">
        <f>Bawana_Spot!Q89</f>
        <v>23.398050162486459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749.51268309031366</v>
      </c>
      <c r="P89" s="77">
        <v>68.41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132.96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7.31</v>
      </c>
      <c r="Z89" s="75">
        <f>IEX!O89</f>
        <v>0</v>
      </c>
      <c r="AA89" s="117">
        <f>STOA!I89</f>
        <v>0.64</v>
      </c>
      <c r="AB89" s="117">
        <f>-STOA!O89</f>
        <v>-85</v>
      </c>
      <c r="AC89">
        <f t="shared" si="3"/>
        <v>10.930578701200842</v>
      </c>
      <c r="AD89">
        <f t="shared" si="4"/>
        <v>909.76013694079802</v>
      </c>
      <c r="AE89">
        <f>'IDT-1'!C89</f>
        <v>87.811999999999998</v>
      </c>
      <c r="AF89" s="26"/>
      <c r="AG89">
        <f t="shared" si="5"/>
        <v>997.57213694079803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4.7300000000000004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7.1799823891987087</v>
      </c>
      <c r="F90">
        <f>GT_Spot!Q90</f>
        <v>0</v>
      </c>
      <c r="G90">
        <f>PPCL_NG!Q90</f>
        <v>9.9600000000000009</v>
      </c>
      <c r="H90">
        <f>PPCL_Spot!Q90</f>
        <v>9.4600000000000009</v>
      </c>
      <c r="I90">
        <f>Bawana_NG!Q90</f>
        <v>49.92</v>
      </c>
      <c r="J90">
        <f>Bawana_RLNG!Q90</f>
        <v>0</v>
      </c>
      <c r="K90">
        <f>Bawana_Spot!Q90</f>
        <v>23.398050162486459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755.32534431231363</v>
      </c>
      <c r="P90" s="77">
        <v>68.41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132.59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16.8</v>
      </c>
      <c r="Z90" s="75">
        <f>IEX!O90</f>
        <v>0</v>
      </c>
      <c r="AA90" s="117">
        <f>STOA!I90</f>
        <v>0.64</v>
      </c>
      <c r="AB90" s="117">
        <f>-STOA!O90</f>
        <v>-85</v>
      </c>
      <c r="AC90">
        <f t="shared" si="3"/>
        <v>11.012540844732488</v>
      </c>
      <c r="AD90">
        <f t="shared" si="4"/>
        <v>939.08083601926637</v>
      </c>
      <c r="AE90">
        <f>'IDT-1'!C90</f>
        <v>74.400000000000006</v>
      </c>
      <c r="AF90" s="26"/>
      <c r="AG90">
        <f t="shared" si="5"/>
        <v>1013.4808360192663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-65</v>
      </c>
      <c r="AM90" s="75">
        <f>RTM_PXI!I90</f>
        <v>0</v>
      </c>
      <c r="AN90" s="75">
        <f>RTM_PXI!O90</f>
        <v>0</v>
      </c>
      <c r="AO90" s="192">
        <f>GDAM_IEX!I90</f>
        <v>9.1999999999999993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7.1799823891987087</v>
      </c>
      <c r="F91">
        <f>GT_Spot!Q91</f>
        <v>0</v>
      </c>
      <c r="G91">
        <f>PPCL_NG!Q91</f>
        <v>9.9600000000000009</v>
      </c>
      <c r="H91">
        <f>PPCL_Spot!Q91</f>
        <v>10.18</v>
      </c>
      <c r="I91">
        <f>Bawana_NG!Q91</f>
        <v>49.92</v>
      </c>
      <c r="J91">
        <f>Bawana_RLNG!Q91</f>
        <v>0</v>
      </c>
      <c r="K91">
        <f>Bawana_Spot!Q91</f>
        <v>21.87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780.27916689631388</v>
      </c>
      <c r="P91" s="77">
        <v>68.41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132.79000000000002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24.48</v>
      </c>
      <c r="Z91" s="75">
        <f>IEX!O91</f>
        <v>0</v>
      </c>
      <c r="AA91" s="117">
        <f>STOA!I91</f>
        <v>41.29</v>
      </c>
      <c r="AB91" s="117">
        <f>-STOA!O91</f>
        <v>-85</v>
      </c>
      <c r="AC91">
        <f t="shared" si="3"/>
        <v>12.065556742929623</v>
      </c>
      <c r="AD91">
        <f t="shared" si="4"/>
        <v>977.33359254258301</v>
      </c>
      <c r="AE91">
        <f>'IDT-1'!C91</f>
        <v>65.695999999999998</v>
      </c>
      <c r="AF91" s="26"/>
      <c r="AG91">
        <f t="shared" si="5"/>
        <v>1043.029592542583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-105</v>
      </c>
      <c r="AM91" s="75">
        <f>RTM_PXI!I91</f>
        <v>0</v>
      </c>
      <c r="AN91" s="75">
        <f>RTM_PXI!O91</f>
        <v>0</v>
      </c>
      <c r="AO91" s="192">
        <f>GDAM_IEX!I91</f>
        <v>15.83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7.1799823891987087</v>
      </c>
      <c r="F92">
        <f>GT_Spot!Q92</f>
        <v>0</v>
      </c>
      <c r="G92">
        <f>PPCL_NG!Q92</f>
        <v>9.9600000000000009</v>
      </c>
      <c r="H92">
        <f>PPCL_Spot!Q92</f>
        <v>10.18</v>
      </c>
      <c r="I92">
        <f>Bawana_NG!Q92</f>
        <v>49.92</v>
      </c>
      <c r="J92">
        <f>Bawana_RLNG!Q92</f>
        <v>0</v>
      </c>
      <c r="K92">
        <f>Bawana_Spot!Q92</f>
        <v>23.398050162486459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780.30497050231372</v>
      </c>
      <c r="P92" s="77">
        <v>68.41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132.29000000000002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31.4</v>
      </c>
      <c r="Z92" s="75">
        <f>IEX!O92</f>
        <v>0</v>
      </c>
      <c r="AA92" s="117">
        <f>STOA!I92</f>
        <v>41.29</v>
      </c>
      <c r="AB92" s="117">
        <f>-STOA!O92</f>
        <v>-85</v>
      </c>
      <c r="AC92">
        <f t="shared" si="3"/>
        <v>12.07554538087035</v>
      </c>
      <c r="AD92">
        <f t="shared" si="4"/>
        <v>998.54745767312863</v>
      </c>
      <c r="AE92">
        <f>'IDT-1'!C92</f>
        <v>55.808999999999997</v>
      </c>
      <c r="AF92" s="26"/>
      <c r="AG92">
        <f t="shared" si="5"/>
        <v>1054.3564576731287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-95</v>
      </c>
      <c r="AM92" s="75">
        <f>RTM_PXI!I92</f>
        <v>0</v>
      </c>
      <c r="AN92" s="75">
        <f>RTM_PXI!O92</f>
        <v>0</v>
      </c>
      <c r="AO92" s="192">
        <f>GDAM_IEX!I92</f>
        <v>19.079999999999998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7.1799823891987087</v>
      </c>
      <c r="F93">
        <f>GT_Spot!Q93</f>
        <v>0</v>
      </c>
      <c r="G93">
        <f>PPCL_NG!Q93</f>
        <v>9.9600000000000009</v>
      </c>
      <c r="H93">
        <f>PPCL_Spot!Q93</f>
        <v>10.18</v>
      </c>
      <c r="I93">
        <f>Bawana_NG!Q93</f>
        <v>49.92</v>
      </c>
      <c r="J93">
        <f>Bawana_RLNG!Q93</f>
        <v>0</v>
      </c>
      <c r="K93">
        <f>Bawana_Spot!Q93</f>
        <v>23.398050162486459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780.33315916831384</v>
      </c>
      <c r="P93" s="77">
        <v>68.41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130.74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38.619999999999997</v>
      </c>
      <c r="Z93" s="75">
        <f>IEX!O93</f>
        <v>0</v>
      </c>
      <c r="AA93" s="117">
        <f>STOA!I93</f>
        <v>41.29</v>
      </c>
      <c r="AB93" s="117">
        <f>-STOA!O93</f>
        <v>-85</v>
      </c>
      <c r="AC93">
        <f t="shared" si="3"/>
        <v>12.377298629186031</v>
      </c>
      <c r="AD93">
        <f t="shared" si="4"/>
        <v>982.31389309081283</v>
      </c>
      <c r="AE93">
        <f>'IDT-1'!C93</f>
        <v>43.707999999999998</v>
      </c>
      <c r="AF93" s="26"/>
      <c r="AG93">
        <f t="shared" si="5"/>
        <v>1026.0218930908129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22.45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7.1799823891987087</v>
      </c>
      <c r="F94">
        <f>GT_Spot!Q94</f>
        <v>0</v>
      </c>
      <c r="G94">
        <f>PPCL_NG!Q94</f>
        <v>9.9600000000000009</v>
      </c>
      <c r="H94">
        <f>PPCL_Spot!Q94</f>
        <v>10.18</v>
      </c>
      <c r="I94">
        <f>Bawana_NG!Q94</f>
        <v>49.92</v>
      </c>
      <c r="J94">
        <f>Bawana_RLNG!Q94</f>
        <v>0</v>
      </c>
      <c r="K94">
        <f>Bawana_Spot!Q94</f>
        <v>23.398050162486459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774.61785817831378</v>
      </c>
      <c r="P94" s="77">
        <v>68.41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130.49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41.44</v>
      </c>
      <c r="Z94" s="75">
        <f>IEX!O94</f>
        <v>0</v>
      </c>
      <c r="AA94" s="117">
        <f>STOA!I94</f>
        <v>41.29</v>
      </c>
      <c r="AB94" s="117">
        <f>-STOA!O94</f>
        <v>-85</v>
      </c>
      <c r="AC94">
        <f t="shared" si="3"/>
        <v>11.752087053920361</v>
      </c>
      <c r="AD94">
        <f t="shared" si="4"/>
        <v>1052.5138036760789</v>
      </c>
      <c r="AE94">
        <f>'IDT-1'!C94</f>
        <v>35.075000000000003</v>
      </c>
      <c r="AF94" s="26"/>
      <c r="AG94">
        <f t="shared" si="5"/>
        <v>1087.5888036760789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25.17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9.9600000000000009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23.398050162486459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755.33138740179641</v>
      </c>
      <c r="P95" s="77">
        <v>68.41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130.52000000000001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48.94</v>
      </c>
      <c r="Z95" s="75">
        <f>IEX!O95</f>
        <v>0</v>
      </c>
      <c r="AA95" s="117">
        <f>STOA!I95</f>
        <v>41.29</v>
      </c>
      <c r="AB95" s="117">
        <f>-STOA!O95</f>
        <v>-85</v>
      </c>
      <c r="AC95">
        <f t="shared" si="3"/>
        <v>11.12763573497724</v>
      </c>
      <c r="AD95">
        <f t="shared" si="4"/>
        <v>1082.6217842185042</v>
      </c>
      <c r="AE95">
        <f>'IDT-1'!C95</f>
        <v>25.716000000000001</v>
      </c>
      <c r="AF95" s="26"/>
      <c r="AG95">
        <f t="shared" si="5"/>
        <v>1108.3377842185041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26.59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9.9600000000000009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23.398050162486459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760.03956188179632</v>
      </c>
      <c r="P96" s="77">
        <v>68.41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130.29000000000002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40.74</v>
      </c>
      <c r="Z96" s="75">
        <f>IEX!O96</f>
        <v>0</v>
      </c>
      <c r="AA96" s="117">
        <f>STOA!I96</f>
        <v>84.85</v>
      </c>
      <c r="AB96" s="117">
        <f>-STOA!O96</f>
        <v>-85</v>
      </c>
      <c r="AC96">
        <f t="shared" si="3"/>
        <v>11.705679775364935</v>
      </c>
      <c r="AD96">
        <f t="shared" si="4"/>
        <v>1087.4642191237795</v>
      </c>
      <c r="AE96">
        <f>'IDT-1'!C96</f>
        <v>27.183</v>
      </c>
      <c r="AF96" s="26"/>
      <c r="AG96">
        <f t="shared" si="5"/>
        <v>1114.6472191237795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21.81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9.9600000000000009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21.87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760.28018471779626</v>
      </c>
      <c r="P97" s="77">
        <v>68.41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130.70000000000002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41.3</v>
      </c>
      <c r="Z97" s="75">
        <f>IEX!O97</f>
        <v>0</v>
      </c>
      <c r="AA97" s="117">
        <f>STOA!I97</f>
        <v>84.85</v>
      </c>
      <c r="AB97" s="117">
        <f>-STOA!O97</f>
        <v>-85</v>
      </c>
      <c r="AC97">
        <f t="shared" si="3"/>
        <v>11.435486589225993</v>
      </c>
      <c r="AD97">
        <f t="shared" si="4"/>
        <v>1117.2969849834319</v>
      </c>
      <c r="AE97">
        <f>'IDT-1'!C97</f>
        <v>27.98</v>
      </c>
      <c r="AF97" s="26"/>
      <c r="AG97">
        <f t="shared" si="5"/>
        <v>1145.2769849834319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21.69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9.9600000000000009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23.398050162486459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755.25409342379635</v>
      </c>
      <c r="P98" s="77">
        <v>68.41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130.43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41.91</v>
      </c>
      <c r="Z98" s="75">
        <f>IEX!O98</f>
        <v>0</v>
      </c>
      <c r="AA98" s="117">
        <f>STOA!I98</f>
        <v>84.85</v>
      </c>
      <c r="AB98" s="117">
        <f>-STOA!O98</f>
        <v>-85</v>
      </c>
      <c r="AC98">
        <f t="shared" si="3"/>
        <v>11.676151652934536</v>
      </c>
      <c r="AD98">
        <f t="shared" si="4"/>
        <v>1084.1382787882101</v>
      </c>
      <c r="AE98">
        <f>'IDT-1'!C98</f>
        <v>30.055</v>
      </c>
      <c r="AF98" s="26"/>
      <c r="AG98">
        <f t="shared" si="5"/>
        <v>1114.1932787882101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21.93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0.16394287095773749</v>
      </c>
      <c r="F99">
        <f t="shared" si="6"/>
        <v>0</v>
      </c>
      <c r="G99">
        <f t="shared" si="6"/>
        <v>0.23840000000000031</v>
      </c>
      <c r="H99">
        <f t="shared" si="6"/>
        <v>6.0947500000000016E-2</v>
      </c>
      <c r="I99">
        <f t="shared" si="6"/>
        <v>1.1980800000000014</v>
      </c>
      <c r="J99">
        <f t="shared" si="6"/>
        <v>0</v>
      </c>
      <c r="K99">
        <f t="shared" si="6"/>
        <v>0.55130259864230324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17.666173207506386</v>
      </c>
      <c r="P99" s="77">
        <f t="shared" si="6"/>
        <v>1.641839999999998</v>
      </c>
      <c r="Q99" s="77">
        <f t="shared" si="6"/>
        <v>0.41304000000000052</v>
      </c>
      <c r="R99" s="80">
        <f t="shared" si="6"/>
        <v>0.23527910583028619</v>
      </c>
      <c r="S99" s="80">
        <f t="shared" si="6"/>
        <v>0</v>
      </c>
      <c r="T99" s="78">
        <f t="shared" si="6"/>
        <v>1.2393249999999998</v>
      </c>
      <c r="U99" s="78">
        <f t="shared" si="6"/>
        <v>2.9450475000000012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0.22437749999999998</v>
      </c>
      <c r="Z99" s="75">
        <f t="shared" si="6"/>
        <v>-0.41875000000000001</v>
      </c>
      <c r="AA99" s="117">
        <f t="shared" si="6"/>
        <v>0.42785250000000025</v>
      </c>
      <c r="AB99" s="117">
        <f t="shared" si="6"/>
        <v>-2.44</v>
      </c>
      <c r="AC99">
        <f t="shared" si="6"/>
        <v>0.27294550319202238</v>
      </c>
      <c r="AD99">
        <f t="shared" si="6"/>
        <v>22.966217279744683</v>
      </c>
      <c r="AE99">
        <f t="shared" si="6"/>
        <v>0.71225775000000002</v>
      </c>
      <c r="AG99">
        <f t="shared" si="6"/>
        <v>23.6784750297447</v>
      </c>
      <c r="AI99">
        <f t="shared" si="6"/>
        <v>0</v>
      </c>
      <c r="AJ99">
        <f t="shared" si="6"/>
        <v>0</v>
      </c>
      <c r="AK99">
        <f t="shared" si="6"/>
        <v>7.26E-3</v>
      </c>
      <c r="AL99">
        <f t="shared" si="6"/>
        <v>-1.01275</v>
      </c>
      <c r="AM99">
        <f t="shared" si="6"/>
        <v>0</v>
      </c>
      <c r="AN99">
        <f t="shared" si="6"/>
        <v>0</v>
      </c>
      <c r="AO99">
        <f t="shared" si="6"/>
        <v>9.7795000000000007E-2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11.57</v>
      </c>
      <c r="H3">
        <f>PPCL_Spot!T3</f>
        <v>21.357573003067831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1009.847652405069</v>
      </c>
      <c r="P3" s="77">
        <v>75.2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5.65</v>
      </c>
      <c r="AB3" s="117">
        <f>-STOA!P3</f>
        <v>0</v>
      </c>
      <c r="AC3">
        <f>SUMIF(B3:AB3,"&gt;0")*$AC$2-SUMIF(B3:AB3,"&lt;0")*($AC$2/(1-$AC$2))+SUMIF(AI3:AR3,"&gt;0")*$AC$2-SUMIF(AI3:AR3,"&lt;0")*($AC$2/(1-$AC$2))</f>
        <v>15.037598804071711</v>
      </c>
      <c r="AD3">
        <f>SUM(B3:AB3,AI3:AR3)-AC3</f>
        <v>1553.1589781866144</v>
      </c>
      <c r="AE3">
        <f>'IDT-1'!F3</f>
        <v>-80.97</v>
      </c>
      <c r="AF3" s="26"/>
      <c r="AG3">
        <f>SUM(AD3:AF3)</f>
        <v>1472.1889781866143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11.57</v>
      </c>
      <c r="H4">
        <f>PPCL_Spot!T4</f>
        <v>21.357573003067831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1002.889025269869</v>
      </c>
      <c r="P4" s="77">
        <v>75.2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381.52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5.65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14.97213888528195</v>
      </c>
      <c r="AD4">
        <f t="shared" ref="AD4:AD67" si="1">SUM(B4:AB4,AI4:AR4)-AC4</f>
        <v>1545.785810970204</v>
      </c>
      <c r="AE4">
        <f>'IDT-1'!F4</f>
        <v>-89.881</v>
      </c>
      <c r="AF4" s="26"/>
      <c r="AG4">
        <f t="shared" ref="AG4:AG67" si="2">SUM(AD4:AF4)</f>
        <v>1455.9048109702039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11.57</v>
      </c>
      <c r="H5">
        <f>PPCL_Spot!T5</f>
        <v>19.47</v>
      </c>
      <c r="I5">
        <f>Bawana_NG!T5</f>
        <v>69.599999999999994</v>
      </c>
      <c r="J5">
        <f>Bawana_RLNG!T5</f>
        <v>0</v>
      </c>
      <c r="K5">
        <f>Bawana_Spot!T5</f>
        <v>29.999999999999996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999.94208204852919</v>
      </c>
      <c r="P5" s="77">
        <v>75.2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381.33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5.65</v>
      </c>
      <c r="AB5" s="117">
        <f>-STOA!P5</f>
        <v>0</v>
      </c>
      <c r="AC5">
        <f t="shared" si="0"/>
        <v>15.194266968173023</v>
      </c>
      <c r="AD5">
        <f t="shared" si="1"/>
        <v>1510.5391666629055</v>
      </c>
      <c r="AE5">
        <f>'IDT-1'!F5</f>
        <v>-96.853999999999999</v>
      </c>
      <c r="AF5" s="26"/>
      <c r="AG5">
        <f t="shared" si="2"/>
        <v>1413.6851666629054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11.57</v>
      </c>
      <c r="H6">
        <f>PPCL_Spot!T6</f>
        <v>16.541879759063526</v>
      </c>
      <c r="I6">
        <f>Bawana_NG!T6</f>
        <v>69.599999999999994</v>
      </c>
      <c r="J6">
        <f>Bawana_RLNG!T6</f>
        <v>0</v>
      </c>
      <c r="K6">
        <f>Bawana_Spot!T6</f>
        <v>32.57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995.70173582811651</v>
      </c>
      <c r="P6" s="77">
        <v>75.2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380.66999999999996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5.65</v>
      </c>
      <c r="AB6" s="117">
        <f>-STOA!P6</f>
        <v>0</v>
      </c>
      <c r="AC6">
        <f t="shared" si="0"/>
        <v>15.147992463313148</v>
      </c>
      <c r="AD6">
        <f t="shared" si="1"/>
        <v>1505.326974706416</v>
      </c>
      <c r="AE6">
        <f>'IDT-1'!F6</f>
        <v>-113.541</v>
      </c>
      <c r="AF6" s="26"/>
      <c r="AG6">
        <f t="shared" si="2"/>
        <v>1391.785974706416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11.57</v>
      </c>
      <c r="H7">
        <f>PPCL_Spot!T7</f>
        <v>19.47</v>
      </c>
      <c r="I7">
        <f>Bawana_NG!T7</f>
        <v>69.599999999999994</v>
      </c>
      <c r="J7">
        <f>Bawana_RLNG!T7</f>
        <v>0</v>
      </c>
      <c r="K7">
        <f>Bawana_Spot!T7</f>
        <v>32.117333776043822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992.09826867259358</v>
      </c>
      <c r="P7" s="77">
        <v>75.2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379.48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5.65</v>
      </c>
      <c r="AB7" s="117">
        <f>-STOA!P7</f>
        <v>0</v>
      </c>
      <c r="AC7">
        <f t="shared" si="0"/>
        <v>14.950031397250068</v>
      </c>
      <c r="AD7">
        <f t="shared" si="1"/>
        <v>1523.2069226339365</v>
      </c>
      <c r="AE7">
        <f>'IDT-1'!F7</f>
        <v>-138.405</v>
      </c>
      <c r="AF7" s="26"/>
      <c r="AG7">
        <f t="shared" si="2"/>
        <v>1384.8019226339366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11.57</v>
      </c>
      <c r="H8">
        <f>PPCL_Spot!T8</f>
        <v>19.47</v>
      </c>
      <c r="I8">
        <f>Bawana_NG!T8</f>
        <v>69.599999999999994</v>
      </c>
      <c r="J8">
        <f>Bawana_RLNG!T8</f>
        <v>0</v>
      </c>
      <c r="K8">
        <f>Bawana_Spot!T8</f>
        <v>32.57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992.09303036939355</v>
      </c>
      <c r="P8" s="77">
        <v>75.2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378.25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5.65</v>
      </c>
      <c r="AB8" s="117">
        <f>-STOA!P8</f>
        <v>0</v>
      </c>
      <c r="AC8">
        <f t="shared" si="0"/>
        <v>14.943144762952725</v>
      </c>
      <c r="AD8">
        <f t="shared" si="1"/>
        <v>1522.4312371889903</v>
      </c>
      <c r="AE8">
        <f>'IDT-1'!F8</f>
        <v>-162.37799999999999</v>
      </c>
      <c r="AF8" s="26"/>
      <c r="AG8">
        <f t="shared" si="2"/>
        <v>1360.0532371889904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11.57</v>
      </c>
      <c r="H9">
        <f>PPCL_Spot!T9</f>
        <v>20.597659356891267</v>
      </c>
      <c r="I9">
        <f>Bawana_NG!T9</f>
        <v>69.599999999999994</v>
      </c>
      <c r="J9">
        <f>Bawana_RLNG!T9</f>
        <v>0</v>
      </c>
      <c r="K9">
        <f>Bawana_Spot!T9</f>
        <v>32.57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987.58404038459355</v>
      </c>
      <c r="P9" s="77">
        <v>75.2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374.58000000000004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5.65</v>
      </c>
      <c r="AB9" s="117">
        <f>-STOA!P9</f>
        <v>0</v>
      </c>
      <c r="AC9">
        <f t="shared" si="0"/>
        <v>15.591343255202753</v>
      </c>
      <c r="AD9">
        <f t="shared" si="1"/>
        <v>1434.7317080688315</v>
      </c>
      <c r="AE9">
        <f>'IDT-1'!F9</f>
        <v>-179.77500000000001</v>
      </c>
      <c r="AF9" s="26"/>
      <c r="AG9">
        <f t="shared" si="2"/>
        <v>1254.9567080688314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12.204633204633206</v>
      </c>
      <c r="F10">
        <f>GT_Spot!T10</f>
        <v>0</v>
      </c>
      <c r="G10">
        <f>PPCL_NG!T10</f>
        <v>11.57</v>
      </c>
      <c r="H10">
        <f>PPCL_Spot!T10</f>
        <v>21.06</v>
      </c>
      <c r="I10">
        <f>Bawana_NG!T10</f>
        <v>69.599999999999994</v>
      </c>
      <c r="J10">
        <f>Bawana_RLNG!T10</f>
        <v>0</v>
      </c>
      <c r="K10">
        <f>Bawana_Spot!T10</f>
        <v>32.57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984.72434029682847</v>
      </c>
      <c r="P10" s="77">
        <v>75.2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373.86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5.65</v>
      </c>
      <c r="AB10" s="117">
        <f>-STOA!P10</f>
        <v>0</v>
      </c>
      <c r="AC10">
        <f t="shared" si="0"/>
        <v>15.031427719032397</v>
      </c>
      <c r="AD10">
        <f t="shared" si="1"/>
        <v>1492.1975457824296</v>
      </c>
      <c r="AE10">
        <f>'IDT-1'!F10</f>
        <v>-192.34199999999998</v>
      </c>
      <c r="AF10" s="26"/>
      <c r="AG10">
        <f t="shared" si="2"/>
        <v>1299.8555457824295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12.204633204633206</v>
      </c>
      <c r="F11">
        <f>GT_Spot!T11</f>
        <v>0</v>
      </c>
      <c r="G11">
        <f>PPCL_NG!T11</f>
        <v>11.95</v>
      </c>
      <c r="H11">
        <f>PPCL_Spot!T11</f>
        <v>21.06</v>
      </c>
      <c r="I11">
        <f>Bawana_NG!T11</f>
        <v>69.599999999999994</v>
      </c>
      <c r="J11">
        <f>Bawana_RLNG!T11</f>
        <v>0</v>
      </c>
      <c r="K11">
        <f>Bawana_Spot!T11</f>
        <v>32.57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987.35263449291108</v>
      </c>
      <c r="P11" s="77">
        <v>75.2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373.24000000000007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5.56</v>
      </c>
      <c r="AB11" s="117">
        <f>-STOA!P11</f>
        <v>0</v>
      </c>
      <c r="AC11">
        <f t="shared" si="0"/>
        <v>14.874090157514015</v>
      </c>
      <c r="AD11">
        <f t="shared" si="1"/>
        <v>1514.6531775400301</v>
      </c>
      <c r="AE11">
        <f>'IDT-1'!F11</f>
        <v>-211.089</v>
      </c>
      <c r="AF11" s="26"/>
      <c r="AG11">
        <f t="shared" si="2"/>
        <v>1303.5641775400302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12.204633204633206</v>
      </c>
      <c r="F12">
        <f>GT_Spot!T12</f>
        <v>0</v>
      </c>
      <c r="G12">
        <f>PPCL_NG!T12</f>
        <v>11.95</v>
      </c>
      <c r="H12">
        <f>PPCL_Spot!T12</f>
        <v>21.06</v>
      </c>
      <c r="I12">
        <f>Bawana_NG!T12</f>
        <v>69.599999999999994</v>
      </c>
      <c r="J12">
        <f>Bawana_RLNG!T12</f>
        <v>0</v>
      </c>
      <c r="K12">
        <f>Bawana_Spot!T12</f>
        <v>32.57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978.18454338544439</v>
      </c>
      <c r="P12" s="77">
        <v>75.2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373.22000000000008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5.56</v>
      </c>
      <c r="AB12" s="117">
        <f>-STOA!P12</f>
        <v>0</v>
      </c>
      <c r="AC12">
        <f t="shared" si="0"/>
        <v>14.704453680546356</v>
      </c>
      <c r="AD12">
        <f t="shared" si="1"/>
        <v>1515.6347229095313</v>
      </c>
      <c r="AE12">
        <f>'IDT-1'!F12</f>
        <v>-216.53899999999999</v>
      </c>
      <c r="AF12" s="26"/>
      <c r="AG12">
        <f t="shared" si="2"/>
        <v>1299.0957229095313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12.204633204633206</v>
      </c>
      <c r="F13">
        <f>GT_Spot!T13</f>
        <v>0</v>
      </c>
      <c r="G13">
        <f>PPCL_NG!T13</f>
        <v>11.95</v>
      </c>
      <c r="H13">
        <f>PPCL_Spot!T13</f>
        <v>21.06</v>
      </c>
      <c r="I13">
        <f>Bawana_NG!T13</f>
        <v>69.599999999999994</v>
      </c>
      <c r="J13">
        <f>Bawana_RLNG!T13</f>
        <v>0</v>
      </c>
      <c r="K13">
        <f>Bawana_Spot!T13</f>
        <v>31.137434291834889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970.08845689624445</v>
      </c>
      <c r="P13" s="77">
        <v>75.2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373.25000000000006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5.56</v>
      </c>
      <c r="AB13" s="117">
        <f>-STOA!P13</f>
        <v>0</v>
      </c>
      <c r="AC13">
        <f t="shared" si="0"/>
        <v>14.443302990765636</v>
      </c>
      <c r="AD13">
        <f t="shared" si="1"/>
        <v>1526.3972214019468</v>
      </c>
      <c r="AE13">
        <f>'IDT-1'!F13</f>
        <v>-222.465</v>
      </c>
      <c r="AF13" s="26"/>
      <c r="AG13">
        <f t="shared" si="2"/>
        <v>1303.9322214019469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12.204633204633206</v>
      </c>
      <c r="F14">
        <f>GT_Spot!T14</f>
        <v>0</v>
      </c>
      <c r="G14">
        <f>PPCL_NG!T14</f>
        <v>11.95</v>
      </c>
      <c r="H14">
        <f>PPCL_Spot!T14</f>
        <v>21.06</v>
      </c>
      <c r="I14">
        <f>Bawana_NG!T14</f>
        <v>69.599999999999994</v>
      </c>
      <c r="J14">
        <f>Bawana_RLNG!T14</f>
        <v>0</v>
      </c>
      <c r="K14">
        <f>Bawana_Spot!T14</f>
        <v>32.57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970.11071922464453</v>
      </c>
      <c r="P14" s="77">
        <v>75.2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373.05000000000007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5.56</v>
      </c>
      <c r="AB14" s="117">
        <f>-STOA!P14</f>
        <v>0</v>
      </c>
      <c r="AC14">
        <f t="shared" si="0"/>
        <v>14.45434547748741</v>
      </c>
      <c r="AD14">
        <f t="shared" si="1"/>
        <v>1527.6410069517904</v>
      </c>
      <c r="AE14">
        <f>'IDT-1'!F14</f>
        <v>-241.31</v>
      </c>
      <c r="AF14" s="26"/>
      <c r="AG14">
        <f t="shared" si="2"/>
        <v>1286.3310069517904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12.204633204633206</v>
      </c>
      <c r="F15">
        <f>GT_Spot!T15</f>
        <v>0</v>
      </c>
      <c r="G15">
        <f>PPCL_NG!T15</f>
        <v>11.95</v>
      </c>
      <c r="H15">
        <f>PPCL_Spot!T15</f>
        <v>21.06</v>
      </c>
      <c r="I15">
        <f>Bawana_NG!T15</f>
        <v>69.599999999999994</v>
      </c>
      <c r="J15">
        <f>Bawana_RLNG!T15</f>
        <v>0</v>
      </c>
      <c r="K15">
        <f>Bawana_Spot!T15</f>
        <v>32.57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971.08236198028578</v>
      </c>
      <c r="P15" s="77">
        <v>75.2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360.3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</v>
      </c>
      <c r="AA15" s="117">
        <f>STOA!J15</f>
        <v>5.56</v>
      </c>
      <c r="AB15" s="117">
        <f>-STOA!P15</f>
        <v>0</v>
      </c>
      <c r="AC15">
        <f t="shared" si="0"/>
        <v>15.09645864560146</v>
      </c>
      <c r="AD15">
        <f t="shared" si="1"/>
        <v>1431.2205365393174</v>
      </c>
      <c r="AE15">
        <f>'IDT-1'!F15</f>
        <v>-249</v>
      </c>
      <c r="AF15" s="26"/>
      <c r="AG15">
        <f t="shared" si="2"/>
        <v>1182.2205365393174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12.204633204633206</v>
      </c>
      <c r="F16">
        <f>GT_Spot!T16</f>
        <v>0</v>
      </c>
      <c r="G16">
        <f>PPCL_NG!T16</f>
        <v>11.95</v>
      </c>
      <c r="H16">
        <f>PPCL_Spot!T16</f>
        <v>21.06</v>
      </c>
      <c r="I16">
        <f>Bawana_NG!T16</f>
        <v>69.599999999999994</v>
      </c>
      <c r="J16">
        <f>Bawana_RLNG!T16</f>
        <v>0</v>
      </c>
      <c r="K16">
        <f>Bawana_Spot!T16</f>
        <v>32.57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971.07184879176748</v>
      </c>
      <c r="P16" s="77">
        <v>75.2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360.39000000000004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-87</v>
      </c>
      <c r="AA16" s="117">
        <f>STOA!J16</f>
        <v>5.56</v>
      </c>
      <c r="AB16" s="117">
        <f>-STOA!P16</f>
        <v>0</v>
      </c>
      <c r="AC16">
        <f t="shared" si="0"/>
        <v>15.123792512109086</v>
      </c>
      <c r="AD16">
        <f t="shared" si="1"/>
        <v>1428.2726894842917</v>
      </c>
      <c r="AE16">
        <f>'IDT-1'!F16</f>
        <v>-193</v>
      </c>
      <c r="AF16" s="26"/>
      <c r="AG16">
        <f t="shared" si="2"/>
        <v>1235.2726894842917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12.204633204633206</v>
      </c>
      <c r="F17">
        <f>GT_Spot!T17</f>
        <v>0</v>
      </c>
      <c r="G17">
        <f>PPCL_NG!T17</f>
        <v>11.95</v>
      </c>
      <c r="H17">
        <f>PPCL_Spot!T17</f>
        <v>21.06</v>
      </c>
      <c r="I17">
        <f>Bawana_NG!T17</f>
        <v>69.599999999999994</v>
      </c>
      <c r="J17">
        <f>Bawana_RLNG!T17</f>
        <v>0</v>
      </c>
      <c r="K17">
        <f>Bawana_Spot!T17</f>
        <v>32.57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971.16789151003502</v>
      </c>
      <c r="P17" s="77">
        <v>75.2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360.66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-139</v>
      </c>
      <c r="AA17" s="117">
        <f>STOA!J17</f>
        <v>5.56</v>
      </c>
      <c r="AB17" s="117">
        <f>-STOA!P17</f>
        <v>0</v>
      </c>
      <c r="AC17">
        <f t="shared" si="0"/>
        <v>15.588676319183996</v>
      </c>
      <c r="AD17">
        <f t="shared" si="1"/>
        <v>1376.1738483954841</v>
      </c>
      <c r="AE17">
        <f>'IDT-1'!F17</f>
        <v>-160</v>
      </c>
      <c r="AF17" s="26"/>
      <c r="AG17">
        <f t="shared" si="2"/>
        <v>1216.1738483954841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12.204633204633206</v>
      </c>
      <c r="F18">
        <f>GT_Spot!T18</f>
        <v>0</v>
      </c>
      <c r="G18">
        <f>PPCL_NG!T18</f>
        <v>11.95</v>
      </c>
      <c r="H18">
        <f>PPCL_Spot!T18</f>
        <v>21.06</v>
      </c>
      <c r="I18">
        <f>Bawana_NG!T18</f>
        <v>69.599999999999994</v>
      </c>
      <c r="J18">
        <f>Bawana_RLNG!T18</f>
        <v>0</v>
      </c>
      <c r="K18">
        <f>Bawana_Spot!T18</f>
        <v>32.57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971.13812880355556</v>
      </c>
      <c r="P18" s="77">
        <v>75.2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360.79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-191</v>
      </c>
      <c r="AA18" s="117">
        <f>STOA!J18</f>
        <v>5.56</v>
      </c>
      <c r="AB18" s="117">
        <f>-STOA!P18</f>
        <v>0</v>
      </c>
      <c r="AC18">
        <f t="shared" si="0"/>
        <v>16.051221038521135</v>
      </c>
      <c r="AD18">
        <f t="shared" si="1"/>
        <v>1323.8115409696675</v>
      </c>
      <c r="AE18">
        <f>'IDT-1'!F18</f>
        <v>-123</v>
      </c>
      <c r="AF18" s="26"/>
      <c r="AG18">
        <f t="shared" si="2"/>
        <v>1200.8115409696675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12.204633204633206</v>
      </c>
      <c r="F19">
        <f>GT_Spot!T19</f>
        <v>0</v>
      </c>
      <c r="G19">
        <f>PPCL_NG!T19</f>
        <v>11.95</v>
      </c>
      <c r="H19">
        <f>PPCL_Spot!T19</f>
        <v>21.06</v>
      </c>
      <c r="I19">
        <f>Bawana_NG!T19</f>
        <v>69.599999999999994</v>
      </c>
      <c r="J19">
        <f>Bawana_RLNG!T19</f>
        <v>0</v>
      </c>
      <c r="K19">
        <f>Bawana_Spot!T19</f>
        <v>31.462598496737424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970.16062727431222</v>
      </c>
      <c r="P19" s="77">
        <v>75.2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360.65000000000003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-84</v>
      </c>
      <c r="AA19" s="117">
        <f>STOA!J19</f>
        <v>5.47</v>
      </c>
      <c r="AB19" s="117">
        <f>-STOA!P19</f>
        <v>0</v>
      </c>
      <c r="AC19">
        <f t="shared" si="0"/>
        <v>15.702359173513857</v>
      </c>
      <c r="AD19">
        <f t="shared" si="1"/>
        <v>1358.8454998021691</v>
      </c>
      <c r="AE19">
        <f>'IDT-1'!F19</f>
        <v>-235</v>
      </c>
      <c r="AF19" s="26"/>
      <c r="AG19">
        <f t="shared" si="2"/>
        <v>1123.8454998021691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12.204633204633206</v>
      </c>
      <c r="F20">
        <f>GT_Spot!T20</f>
        <v>0</v>
      </c>
      <c r="G20">
        <f>PPCL_NG!T20</f>
        <v>11.95</v>
      </c>
      <c r="H20">
        <f>PPCL_Spot!T20</f>
        <v>21.06</v>
      </c>
      <c r="I20">
        <f>Bawana_NG!T20</f>
        <v>69.599999999999994</v>
      </c>
      <c r="J20">
        <f>Bawana_RLNG!T20</f>
        <v>0</v>
      </c>
      <c r="K20">
        <f>Bawana_Spot!T20</f>
        <v>32.57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979.0227375008443</v>
      </c>
      <c r="P20" s="77">
        <v>75.2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360.8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-147</v>
      </c>
      <c r="AA20" s="117">
        <f>STOA!J20</f>
        <v>5.47</v>
      </c>
      <c r="AB20" s="117">
        <f>-STOA!P20</f>
        <v>0</v>
      </c>
      <c r="AC20">
        <f t="shared" si="0"/>
        <v>15.818045259302634</v>
      </c>
      <c r="AD20">
        <f t="shared" si="1"/>
        <v>1365.8493254461748</v>
      </c>
      <c r="AE20">
        <f>'IDT-1'!F20</f>
        <v>-186</v>
      </c>
      <c r="AF20" s="26"/>
      <c r="AG20">
        <f t="shared" si="2"/>
        <v>1179.8493254461748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12.204633204633206</v>
      </c>
      <c r="F21">
        <f>GT_Spot!T21</f>
        <v>0</v>
      </c>
      <c r="G21">
        <f>PPCL_NG!T21</f>
        <v>11.95</v>
      </c>
      <c r="H21">
        <f>PPCL_Spot!T21</f>
        <v>21.06</v>
      </c>
      <c r="I21">
        <f>Bawana_NG!T21</f>
        <v>69.599999999999994</v>
      </c>
      <c r="J21">
        <f>Bawana_RLNG!T21</f>
        <v>0</v>
      </c>
      <c r="K21">
        <f>Bawana_Spot!T21</f>
        <v>32.57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984.98316925275128</v>
      </c>
      <c r="P21" s="77">
        <v>75.2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361.07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-190</v>
      </c>
      <c r="AA21" s="117">
        <f>STOA!J21</f>
        <v>5.47</v>
      </c>
      <c r="AB21" s="117">
        <f>-STOA!P21</f>
        <v>0</v>
      </c>
      <c r="AC21">
        <f t="shared" si="0"/>
        <v>16.83171083111651</v>
      </c>
      <c r="AD21">
        <f t="shared" si="1"/>
        <v>1263.066091626268</v>
      </c>
      <c r="AE21">
        <f>'IDT-1'!F21</f>
        <v>-159</v>
      </c>
      <c r="AF21" s="26"/>
      <c r="AG21">
        <f t="shared" si="2"/>
        <v>1104.066091626268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12.204633204633206</v>
      </c>
      <c r="F22">
        <f>GT_Spot!T22</f>
        <v>0</v>
      </c>
      <c r="G22">
        <f>PPCL_NG!T22</f>
        <v>11.95</v>
      </c>
      <c r="H22">
        <f>PPCL_Spot!T22</f>
        <v>21.06</v>
      </c>
      <c r="I22">
        <f>Bawana_NG!T22</f>
        <v>69.599999999999994</v>
      </c>
      <c r="J22">
        <f>Bawana_RLNG!T22</f>
        <v>0</v>
      </c>
      <c r="K22">
        <f>Bawana_Spot!T22</f>
        <v>32.57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995.12573737414334</v>
      </c>
      <c r="P22" s="77">
        <v>75.2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361.34000000000003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-251</v>
      </c>
      <c r="AA22" s="117">
        <f>STOA!J22</f>
        <v>5.47</v>
      </c>
      <c r="AB22" s="117">
        <f>-STOA!P22</f>
        <v>0</v>
      </c>
      <c r="AC22">
        <f t="shared" si="0"/>
        <v>16.799047645274026</v>
      </c>
      <c r="AD22">
        <f t="shared" si="1"/>
        <v>1287.5113229335025</v>
      </c>
      <c r="AE22">
        <f>'IDT-1'!F22</f>
        <v>-116</v>
      </c>
      <c r="AF22" s="26"/>
      <c r="AG22">
        <f t="shared" si="2"/>
        <v>1171.5113229335025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12.204633204633206</v>
      </c>
      <c r="F23">
        <f>GT_Spot!T23</f>
        <v>0</v>
      </c>
      <c r="G23">
        <f>PPCL_NG!T23</f>
        <v>11.95</v>
      </c>
      <c r="H23">
        <f>PPCL_Spot!T23</f>
        <v>21.06</v>
      </c>
      <c r="I23">
        <f>Bawana_NG!T23</f>
        <v>69.599999999999994</v>
      </c>
      <c r="J23">
        <f>Bawana_RLNG!T23</f>
        <v>0</v>
      </c>
      <c r="K23">
        <f>Bawana_Spot!T23</f>
        <v>32.57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1001.3167519005482</v>
      </c>
      <c r="P23" s="77">
        <v>75.2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361.21000000000004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-238</v>
      </c>
      <c r="AA23" s="117">
        <f>STOA!J23</f>
        <v>5.37</v>
      </c>
      <c r="AB23" s="117">
        <f>-STOA!P23</f>
        <v>0</v>
      </c>
      <c r="AC23">
        <f t="shared" si="0"/>
        <v>16.736088915317847</v>
      </c>
      <c r="AD23">
        <f t="shared" si="1"/>
        <v>1306.5352961898634</v>
      </c>
      <c r="AE23">
        <f>'IDT-1'!F23</f>
        <v>-134</v>
      </c>
      <c r="AF23" s="26"/>
      <c r="AG23">
        <f t="shared" si="2"/>
        <v>1172.5352961898634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12.204633204633206</v>
      </c>
      <c r="F24">
        <f>GT_Spot!T24</f>
        <v>0</v>
      </c>
      <c r="G24">
        <f>PPCL_NG!T24</f>
        <v>11.95</v>
      </c>
      <c r="H24">
        <f>PPCL_Spot!T24</f>
        <v>21.06</v>
      </c>
      <c r="I24">
        <f>Bawana_NG!T24</f>
        <v>69.599999999999994</v>
      </c>
      <c r="J24">
        <f>Bawana_RLNG!T24</f>
        <v>0</v>
      </c>
      <c r="K24">
        <f>Bawana_Spot!T24</f>
        <v>32.57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1006.5900367578156</v>
      </c>
      <c r="P24" s="77">
        <v>75.2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361.45000000000005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-279</v>
      </c>
      <c r="AA24" s="117">
        <f>STOA!J24</f>
        <v>5.37</v>
      </c>
      <c r="AB24" s="117">
        <f>-STOA!P24</f>
        <v>0</v>
      </c>
      <c r="AC24">
        <f t="shared" si="0"/>
        <v>17.148609050471812</v>
      </c>
      <c r="AD24">
        <f t="shared" si="1"/>
        <v>1270.636060911977</v>
      </c>
      <c r="AE24">
        <f>'IDT-1'!F24</f>
        <v>-106</v>
      </c>
      <c r="AF24" s="26"/>
      <c r="AG24">
        <f t="shared" si="2"/>
        <v>1164.636060911977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12.204633204633206</v>
      </c>
      <c r="F25">
        <f>GT_Spot!T25</f>
        <v>0</v>
      </c>
      <c r="G25">
        <f>PPCL_NG!T25</f>
        <v>11.95</v>
      </c>
      <c r="H25">
        <f>PPCL_Spot!T25</f>
        <v>21.06</v>
      </c>
      <c r="I25">
        <f>Bawana_NG!T25</f>
        <v>69.599999999999994</v>
      </c>
      <c r="J25">
        <f>Bawana_RLNG!T25</f>
        <v>0</v>
      </c>
      <c r="K25">
        <f>Bawana_Spot!T25</f>
        <v>31.137434291834889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1019.3819650035409</v>
      </c>
      <c r="P25" s="77">
        <v>75.2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361.81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-346</v>
      </c>
      <c r="AA25" s="117">
        <f>STOA!J25</f>
        <v>5.37</v>
      </c>
      <c r="AB25" s="117">
        <f>-STOA!P25</f>
        <v>0</v>
      </c>
      <c r="AC25">
        <f t="shared" si="0"/>
        <v>17.846573984789426</v>
      </c>
      <c r="AD25">
        <f t="shared" si="1"/>
        <v>1214.6574585152193</v>
      </c>
      <c r="AE25">
        <f>'IDT-1'!F25</f>
        <v>-50</v>
      </c>
      <c r="AF25" s="26"/>
      <c r="AG25">
        <f t="shared" si="2"/>
        <v>1164.6574585152193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12.204633204633206</v>
      </c>
      <c r="F26">
        <f>GT_Spot!T26</f>
        <v>0</v>
      </c>
      <c r="G26">
        <f>PPCL_NG!T26</f>
        <v>11.95</v>
      </c>
      <c r="H26">
        <f>PPCL_Spot!T26</f>
        <v>21.06</v>
      </c>
      <c r="I26">
        <f>Bawana_NG!T26</f>
        <v>69.599999999999994</v>
      </c>
      <c r="J26">
        <f>Bawana_RLNG!T26</f>
        <v>0</v>
      </c>
      <c r="K26">
        <f>Bawana_Spot!T26</f>
        <v>32.57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1024.2148552052147</v>
      </c>
      <c r="P26" s="77">
        <v>75.2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362.12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-361</v>
      </c>
      <c r="AA26" s="117">
        <f>STOA!J26</f>
        <v>5.37</v>
      </c>
      <c r="AB26" s="117">
        <f>-STOA!P26</f>
        <v>0</v>
      </c>
      <c r="AC26">
        <f t="shared" si="0"/>
        <v>18.215172460072843</v>
      </c>
      <c r="AD26">
        <f t="shared" si="1"/>
        <v>1185.8643159497749</v>
      </c>
      <c r="AE26">
        <f>'IDT-1'!F26</f>
        <v>-34</v>
      </c>
      <c r="AF26" s="26"/>
      <c r="AG26">
        <f t="shared" si="2"/>
        <v>1151.8643159497749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12.204633204633206</v>
      </c>
      <c r="F27">
        <f>GT_Spot!T27</f>
        <v>0</v>
      </c>
      <c r="G27">
        <f>PPCL_NG!T27</f>
        <v>11.95</v>
      </c>
      <c r="H27">
        <f>PPCL_Spot!T27</f>
        <v>21.06</v>
      </c>
      <c r="I27">
        <f>Bawana_NG!T27</f>
        <v>69.599999999999994</v>
      </c>
      <c r="J27">
        <f>Bawana_RLNG!T27</f>
        <v>0</v>
      </c>
      <c r="K27">
        <f>Bawana_Spot!T27</f>
        <v>32.57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1014.0589900339655</v>
      </c>
      <c r="P27" s="77">
        <v>75.2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364.41000000000008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-362</v>
      </c>
      <c r="AA27" s="117">
        <f>STOA!J27</f>
        <v>5.28</v>
      </c>
      <c r="AB27" s="117">
        <f>-STOA!P27</f>
        <v>0</v>
      </c>
      <c r="AC27">
        <f t="shared" si="0"/>
        <v>18.642335987808792</v>
      </c>
      <c r="AD27">
        <f t="shared" si="1"/>
        <v>1121.48128725079</v>
      </c>
      <c r="AE27">
        <f>'IDT-1'!F27</f>
        <v>-30</v>
      </c>
      <c r="AF27" s="26"/>
      <c r="AG27">
        <f t="shared" si="2"/>
        <v>1091.48128725079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12.204633204633206</v>
      </c>
      <c r="F28">
        <f>GT_Spot!T28</f>
        <v>0</v>
      </c>
      <c r="G28">
        <f>PPCL_NG!T28</f>
        <v>11.95</v>
      </c>
      <c r="H28">
        <f>PPCL_Spot!T28</f>
        <v>21.06</v>
      </c>
      <c r="I28">
        <f>Bawana_NG!T28</f>
        <v>69.599999999999994</v>
      </c>
      <c r="J28">
        <f>Bawana_RLNG!T28</f>
        <v>0</v>
      </c>
      <c r="K28">
        <f>Bawana_Spot!T28</f>
        <v>32.57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1015.2934407286167</v>
      </c>
      <c r="P28" s="77">
        <v>75.2</v>
      </c>
      <c r="Q28" s="77">
        <v>20.79</v>
      </c>
      <c r="R28" s="80">
        <v>0.27254716981132071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368.94000000000005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-373</v>
      </c>
      <c r="AA28" s="117">
        <f>STOA!J28</f>
        <v>5.28</v>
      </c>
      <c r="AB28" s="117">
        <f>-STOA!P28</f>
        <v>0</v>
      </c>
      <c r="AC28">
        <f t="shared" si="0"/>
        <v>18.219210682817511</v>
      </c>
      <c r="AD28">
        <f t="shared" si="1"/>
        <v>1182.3014104202437</v>
      </c>
      <c r="AE28">
        <f>'IDT-1'!F28</f>
        <v>-22</v>
      </c>
      <c r="AF28" s="26"/>
      <c r="AG28">
        <f t="shared" si="2"/>
        <v>1160.3014104202437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12.204633204633206</v>
      </c>
      <c r="F29">
        <f>GT_Spot!T29</f>
        <v>0</v>
      </c>
      <c r="G29">
        <f>PPCL_NG!T29</f>
        <v>11.95</v>
      </c>
      <c r="H29">
        <f>PPCL_Spot!T29</f>
        <v>21.06</v>
      </c>
      <c r="I29">
        <f>Bawana_NG!T29</f>
        <v>69.599999999999994</v>
      </c>
      <c r="J29">
        <f>Bawana_RLNG!T29</f>
        <v>0</v>
      </c>
      <c r="K29">
        <f>Bawana_Spot!T29</f>
        <v>32.57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1014.0583393716264</v>
      </c>
      <c r="P29" s="77">
        <v>75.2</v>
      </c>
      <c r="Q29" s="77">
        <v>20.79</v>
      </c>
      <c r="R29" s="80">
        <v>3.3400000000000003</v>
      </c>
      <c r="S29" s="80">
        <v>0</v>
      </c>
      <c r="T29" s="78">
        <f>SUMPRODUCT(LTA!F29:AJ29,LTA!F$101:AJ$101,LTA!F$105:AJ$105)</f>
        <v>1.5</v>
      </c>
      <c r="U29" s="78">
        <f>SUMPRODUCT(LTA!F29:AJ29,LTA!F$102:AJ$102,LTA!F$105:AJ$105)</f>
        <v>374.62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-397</v>
      </c>
      <c r="AA29" s="117">
        <f>STOA!J29</f>
        <v>5.28</v>
      </c>
      <c r="AB29" s="117">
        <f>-STOA!P29</f>
        <v>0</v>
      </c>
      <c r="AC29">
        <f t="shared" si="0"/>
        <v>18.419645161092394</v>
      </c>
      <c r="AD29">
        <f t="shared" si="1"/>
        <v>1176.7533274151672</v>
      </c>
      <c r="AE29">
        <f>'IDT-1'!F29</f>
        <v>-13</v>
      </c>
      <c r="AF29" s="26"/>
      <c r="AG29">
        <f t="shared" si="2"/>
        <v>1163.7533274151672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12.204633204633206</v>
      </c>
      <c r="F30">
        <f>GT_Spot!T30</f>
        <v>0</v>
      </c>
      <c r="G30">
        <f>PPCL_NG!T30</f>
        <v>11.95</v>
      </c>
      <c r="H30">
        <f>PPCL_Spot!T30</f>
        <v>21.06</v>
      </c>
      <c r="I30">
        <f>Bawana_NG!T30</f>
        <v>69.599999999999994</v>
      </c>
      <c r="J30">
        <f>Bawana_RLNG!T30</f>
        <v>0</v>
      </c>
      <c r="K30">
        <f>Bawana_Spot!T30</f>
        <v>32.57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998.98863613875847</v>
      </c>
      <c r="P30" s="77">
        <v>75.2</v>
      </c>
      <c r="Q30" s="77">
        <v>20.79</v>
      </c>
      <c r="R30" s="80">
        <v>8.23</v>
      </c>
      <c r="S30" s="80">
        <v>0</v>
      </c>
      <c r="T30" s="78">
        <f>SUMPRODUCT(LTA!F30:AJ30,LTA!F$101:AJ$101,LTA!F$105:AJ$105)</f>
        <v>3.54</v>
      </c>
      <c r="U30" s="78">
        <f>SUMPRODUCT(LTA!F30:AJ30,LTA!F$102:AJ$102,LTA!F$105:AJ$105)</f>
        <v>381.49000000000007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-422</v>
      </c>
      <c r="AA30" s="117">
        <f>STOA!J30</f>
        <v>5.28</v>
      </c>
      <c r="AB30" s="117">
        <f>-STOA!P30</f>
        <v>0</v>
      </c>
      <c r="AC30">
        <f t="shared" si="0"/>
        <v>18.63042496069804</v>
      </c>
      <c r="AD30">
        <f t="shared" si="1"/>
        <v>1150.2728443826936</v>
      </c>
      <c r="AE30">
        <f>'IDT-1'!F30</f>
        <v>0</v>
      </c>
      <c r="AF30" s="26"/>
      <c r="AG30">
        <f t="shared" si="2"/>
        <v>1150.2728443826936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12.204633204633206</v>
      </c>
      <c r="F31">
        <f>GT_Spot!T31</f>
        <v>0</v>
      </c>
      <c r="G31">
        <f>PPCL_NG!T31</f>
        <v>11.95</v>
      </c>
      <c r="H31">
        <f>PPCL_Spot!T31</f>
        <v>21.06</v>
      </c>
      <c r="I31">
        <f>Bawana_NG!T31</f>
        <v>69.599999999999994</v>
      </c>
      <c r="J31">
        <f>Bawana_RLNG!T31</f>
        <v>0</v>
      </c>
      <c r="K31">
        <f>Bawana_Spot!T31</f>
        <v>32.342689397089401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983.83813035975777</v>
      </c>
      <c r="P31" s="77">
        <v>75.2</v>
      </c>
      <c r="Q31" s="77">
        <v>20.79</v>
      </c>
      <c r="R31" s="80">
        <v>13.479999999999997</v>
      </c>
      <c r="S31" s="80">
        <v>0</v>
      </c>
      <c r="T31" s="78">
        <f>SUMPRODUCT(LTA!F31:AJ31,LTA!F$101:AJ$101,LTA!F$105:AJ$105)</f>
        <v>7.36</v>
      </c>
      <c r="U31" s="78">
        <f>SUMPRODUCT(LTA!F31:AJ31,LTA!F$102:AJ$102,LTA!F$105:AJ$105)</f>
        <v>389.08000000000004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-425</v>
      </c>
      <c r="AA31" s="117">
        <f>STOA!J31</f>
        <v>5.28</v>
      </c>
      <c r="AB31" s="117">
        <f>-STOA!P31</f>
        <v>0</v>
      </c>
      <c r="AC31">
        <f t="shared" si="0"/>
        <v>19.51176467371236</v>
      </c>
      <c r="AD31">
        <f t="shared" si="1"/>
        <v>1052.6736882877681</v>
      </c>
      <c r="AE31">
        <f>'IDT-1'!F31</f>
        <v>0</v>
      </c>
      <c r="AF31" s="26"/>
      <c r="AG31">
        <f t="shared" si="2"/>
        <v>1052.6736882877681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12.204633204633206</v>
      </c>
      <c r="F32">
        <f>GT_Spot!T32</f>
        <v>0</v>
      </c>
      <c r="G32">
        <f>PPCL_NG!T32</f>
        <v>11.95</v>
      </c>
      <c r="H32">
        <f>PPCL_Spot!T32</f>
        <v>21.06</v>
      </c>
      <c r="I32">
        <f>Bawana_NG!T32</f>
        <v>69.599999999999994</v>
      </c>
      <c r="J32">
        <f>Bawana_RLNG!T32</f>
        <v>0</v>
      </c>
      <c r="K32">
        <f>Bawana_Spot!T32</f>
        <v>32.57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978.68707285527603</v>
      </c>
      <c r="P32" s="77">
        <v>75.2</v>
      </c>
      <c r="Q32" s="77">
        <v>20.79</v>
      </c>
      <c r="R32" s="80">
        <v>17.700000000000003</v>
      </c>
      <c r="S32" s="80">
        <v>0</v>
      </c>
      <c r="T32" s="78">
        <f>SUMPRODUCT(LTA!F32:AJ32,LTA!F$101:AJ$101,LTA!F$105:AJ$105)</f>
        <v>12.360000000000001</v>
      </c>
      <c r="U32" s="78">
        <f>SUMPRODUCT(LTA!F32:AJ32,LTA!F$102:AJ$102,LTA!F$105:AJ$105)</f>
        <v>398.95000000000005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-440</v>
      </c>
      <c r="AA32" s="117">
        <f>STOA!J32</f>
        <v>5.28</v>
      </c>
      <c r="AB32" s="117">
        <f>-STOA!P32</f>
        <v>0</v>
      </c>
      <c r="AC32">
        <f t="shared" si="0"/>
        <v>19.103740049646813</v>
      </c>
      <c r="AD32">
        <f t="shared" si="1"/>
        <v>1127.2479660102624</v>
      </c>
      <c r="AE32">
        <f>'IDT-1'!F32</f>
        <v>0</v>
      </c>
      <c r="AF32" s="26"/>
      <c r="AG32">
        <f t="shared" si="2"/>
        <v>1127.2479660102624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11.95</v>
      </c>
      <c r="H33">
        <f>PPCL_Spot!T33</f>
        <v>21.06</v>
      </c>
      <c r="I33">
        <f>Bawana_NG!T33</f>
        <v>69.599999999999994</v>
      </c>
      <c r="J33">
        <f>Bawana_RLNG!T33</f>
        <v>0</v>
      </c>
      <c r="K33">
        <f>Bawana_Spot!T33</f>
        <v>32.57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971.16893738209762</v>
      </c>
      <c r="P33" s="77">
        <v>75.2</v>
      </c>
      <c r="Q33" s="77">
        <v>20.79</v>
      </c>
      <c r="R33" s="80">
        <v>17.7</v>
      </c>
      <c r="S33" s="80">
        <v>0</v>
      </c>
      <c r="T33" s="78">
        <f>SUMPRODUCT(LTA!F33:AJ33,LTA!F$101:AJ$101,LTA!F$105:AJ$105)</f>
        <v>19.100000000000001</v>
      </c>
      <c r="U33" s="78">
        <f>SUMPRODUCT(LTA!F33:AJ33,LTA!F$102:AJ$102,LTA!F$105:AJ$105)</f>
        <v>410.63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-465</v>
      </c>
      <c r="AA33" s="117">
        <f>STOA!J33</f>
        <v>5.28</v>
      </c>
      <c r="AB33" s="117">
        <f>-STOA!P33</f>
        <v>0</v>
      </c>
      <c r="AC33">
        <f t="shared" si="0"/>
        <v>20.087284331428037</v>
      </c>
      <c r="AD33">
        <f t="shared" si="1"/>
        <v>1037.1430046332189</v>
      </c>
      <c r="AE33">
        <f>'IDT-1'!F33</f>
        <v>0</v>
      </c>
      <c r="AF33" s="26"/>
      <c r="AG33">
        <f t="shared" si="2"/>
        <v>1037.1430046332189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11.95</v>
      </c>
      <c r="H34">
        <f>PPCL_Spot!T34</f>
        <v>21.770000000000003</v>
      </c>
      <c r="I34">
        <f>Bawana_NG!T34</f>
        <v>69.599999999999994</v>
      </c>
      <c r="J34">
        <f>Bawana_RLNG!T34</f>
        <v>0</v>
      </c>
      <c r="K34">
        <f>Bawana_Spot!T34</f>
        <v>32.57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971.19410152218268</v>
      </c>
      <c r="P34" s="77">
        <v>75.2</v>
      </c>
      <c r="Q34" s="77">
        <v>20.79</v>
      </c>
      <c r="R34" s="80">
        <v>17.7</v>
      </c>
      <c r="S34" s="80">
        <v>0</v>
      </c>
      <c r="T34" s="78">
        <f>SUMPRODUCT(LTA!F34:AJ34,LTA!F$101:AJ$101,LTA!F$105:AJ$105)</f>
        <v>25.240000000000002</v>
      </c>
      <c r="U34" s="78">
        <f>SUMPRODUCT(LTA!F34:AJ34,LTA!F$102:AJ$102,LTA!F$105:AJ$105)</f>
        <v>420.48000000000008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-482</v>
      </c>
      <c r="AA34" s="117">
        <f>STOA!J34</f>
        <v>5.28</v>
      </c>
      <c r="AB34" s="117">
        <f>-STOA!P34</f>
        <v>0</v>
      </c>
      <c r="AC34">
        <f t="shared" si="0"/>
        <v>19.985833960883163</v>
      </c>
      <c r="AD34">
        <f t="shared" si="1"/>
        <v>1081.9645913761042</v>
      </c>
      <c r="AE34">
        <f>'IDT-1'!F34</f>
        <v>0</v>
      </c>
      <c r="AF34" s="26"/>
      <c r="AG34">
        <f t="shared" si="2"/>
        <v>1081.9645913761042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11.95</v>
      </c>
      <c r="H35">
        <f>PPCL_Spot!T35</f>
        <v>21.770000000000003</v>
      </c>
      <c r="I35">
        <f>Bawana_NG!T35</f>
        <v>69.599999999999994</v>
      </c>
      <c r="J35">
        <f>Bawana_RLNG!T35</f>
        <v>0</v>
      </c>
      <c r="K35">
        <f>Bawana_Spot!T35</f>
        <v>32.57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971.19357303722995</v>
      </c>
      <c r="P35" s="77">
        <v>75.2</v>
      </c>
      <c r="Q35" s="77">
        <v>20.79</v>
      </c>
      <c r="R35" s="80">
        <v>17.700000000000003</v>
      </c>
      <c r="S35" s="80">
        <v>0</v>
      </c>
      <c r="T35" s="78">
        <f>SUMPRODUCT(LTA!F35:AJ35,LTA!F$101:AJ$101,LTA!F$105:AJ$105)</f>
        <v>30.79</v>
      </c>
      <c r="U35" s="78">
        <f>SUMPRODUCT(LTA!F35:AJ35,LTA!F$102:AJ$102,LTA!F$105:AJ$105)</f>
        <v>429.3900000000001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-507</v>
      </c>
      <c r="AA35" s="117">
        <f>STOA!J35</f>
        <v>5.19</v>
      </c>
      <c r="AB35" s="117">
        <f>-STOA!P35</f>
        <v>0</v>
      </c>
      <c r="AC35">
        <f t="shared" si="0"/>
        <v>20.822535511991209</v>
      </c>
      <c r="AD35">
        <f t="shared" si="1"/>
        <v>1015.4973613400434</v>
      </c>
      <c r="AE35">
        <f>'IDT-1'!F35</f>
        <v>0</v>
      </c>
      <c r="AF35" s="26"/>
      <c r="AG35">
        <f t="shared" si="2"/>
        <v>1015.4973613400434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11.95</v>
      </c>
      <c r="H36">
        <f>PPCL_Spot!T36</f>
        <v>21.770000000000003</v>
      </c>
      <c r="I36">
        <f>Bawana_NG!T36</f>
        <v>69.599999999999994</v>
      </c>
      <c r="J36">
        <f>Bawana_RLNG!T36</f>
        <v>0</v>
      </c>
      <c r="K36">
        <f>Bawana_Spot!T36</f>
        <v>32.57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971.20025929863402</v>
      </c>
      <c r="P36" s="77">
        <v>75.2</v>
      </c>
      <c r="Q36" s="77">
        <v>20.79</v>
      </c>
      <c r="R36" s="80">
        <v>17.700000000000003</v>
      </c>
      <c r="S36" s="80">
        <v>0</v>
      </c>
      <c r="T36" s="78">
        <f>SUMPRODUCT(LTA!F36:AJ36,LTA!F$101:AJ$101,LTA!F$105:AJ$105)</f>
        <v>38.479999999999997</v>
      </c>
      <c r="U36" s="78">
        <f>SUMPRODUCT(LTA!F36:AJ36,LTA!F$102:AJ$102,LTA!F$105:AJ$105)</f>
        <v>438.67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-516</v>
      </c>
      <c r="AA36" s="117">
        <f>STOA!J36</f>
        <v>5.19</v>
      </c>
      <c r="AB36" s="117">
        <f>-STOA!P36</f>
        <v>0</v>
      </c>
      <c r="AC36">
        <f t="shared" si="0"/>
        <v>20.563536485070578</v>
      </c>
      <c r="AD36">
        <f t="shared" si="1"/>
        <v>1078.7330466283684</v>
      </c>
      <c r="AE36">
        <f>'IDT-1'!F36</f>
        <v>0</v>
      </c>
      <c r="AF36" s="26"/>
      <c r="AG36">
        <f t="shared" si="2"/>
        <v>1078.7330466283684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21.770000000000003</v>
      </c>
      <c r="I37">
        <f>Bawana_NG!T37</f>
        <v>69.599999999999994</v>
      </c>
      <c r="J37">
        <f>Bawana_RLNG!T37</f>
        <v>0</v>
      </c>
      <c r="K37">
        <f>Bawana_Spot!T37</f>
        <v>32.342689397089401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913.35421528490667</v>
      </c>
      <c r="P37" s="77">
        <v>75.2</v>
      </c>
      <c r="Q37" s="77">
        <v>20.79</v>
      </c>
      <c r="R37" s="80">
        <v>17.700000000000003</v>
      </c>
      <c r="S37" s="80">
        <v>0</v>
      </c>
      <c r="T37" s="78">
        <f>SUMPRODUCT(LTA!F37:AJ37,LTA!F$101:AJ$101,LTA!F$105:AJ$105)</f>
        <v>48.12</v>
      </c>
      <c r="U37" s="78">
        <f>SUMPRODUCT(LTA!F37:AJ37,LTA!F$102:AJ$102,LTA!F$105:AJ$105)</f>
        <v>423.15000000000003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-531</v>
      </c>
      <c r="AA37" s="117">
        <f>STOA!J37</f>
        <v>5.19</v>
      </c>
      <c r="AB37" s="117">
        <f>-STOA!P37</f>
        <v>0</v>
      </c>
      <c r="AC37">
        <f t="shared" si="0"/>
        <v>19.334887400279516</v>
      </c>
      <c r="AD37">
        <f t="shared" si="1"/>
        <v>1091.0083410965212</v>
      </c>
      <c r="AE37">
        <f>'IDT-1'!F37</f>
        <v>0</v>
      </c>
      <c r="AF37" s="26"/>
      <c r="AG37">
        <f t="shared" si="2"/>
        <v>1091.0083410965212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21.770000000000003</v>
      </c>
      <c r="I38">
        <f>Bawana_NG!T38</f>
        <v>69.599999999999994</v>
      </c>
      <c r="J38">
        <f>Bawana_RLNG!T38</f>
        <v>0</v>
      </c>
      <c r="K38">
        <f>Bawana_Spot!T38</f>
        <v>32.57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913.35351700810668</v>
      </c>
      <c r="P38" s="77">
        <v>75.2</v>
      </c>
      <c r="Q38" s="77">
        <v>20.79</v>
      </c>
      <c r="R38" s="80">
        <v>17.700000000000003</v>
      </c>
      <c r="S38" s="80">
        <v>0</v>
      </c>
      <c r="T38" s="78">
        <f>SUMPRODUCT(LTA!F38:AJ38,LTA!F$101:AJ$101,LTA!F$105:AJ$105)</f>
        <v>57.01</v>
      </c>
      <c r="U38" s="78">
        <f>SUMPRODUCT(LTA!F38:AJ38,LTA!F$102:AJ$102,LTA!F$105:AJ$105)</f>
        <v>430.74000000000007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-538</v>
      </c>
      <c r="AA38" s="117">
        <f>STOA!J38</f>
        <v>5.19</v>
      </c>
      <c r="AB38" s="117">
        <f>-STOA!P38</f>
        <v>0</v>
      </c>
      <c r="AC38">
        <f t="shared" si="0"/>
        <v>19.544052481404655</v>
      </c>
      <c r="AD38">
        <f t="shared" si="1"/>
        <v>1100.5057883415068</v>
      </c>
      <c r="AE38">
        <f>'IDT-1'!F38</f>
        <v>0</v>
      </c>
      <c r="AF38" s="26"/>
      <c r="AG38">
        <f t="shared" si="2"/>
        <v>1100.5057883415068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11.95</v>
      </c>
      <c r="H39">
        <f>PPCL_Spot!T39</f>
        <v>20.13</v>
      </c>
      <c r="I39">
        <f>Bawana_NG!T39</f>
        <v>69.599999999999994</v>
      </c>
      <c r="J39">
        <f>Bawana_RLNG!T39</f>
        <v>0</v>
      </c>
      <c r="K39">
        <f>Bawana_Spot!T39</f>
        <v>32.57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912.40870523890669</v>
      </c>
      <c r="P39" s="77">
        <v>75.2</v>
      </c>
      <c r="Q39" s="77">
        <v>20.79</v>
      </c>
      <c r="R39" s="80">
        <v>17.700000000000003</v>
      </c>
      <c r="S39" s="80">
        <v>0</v>
      </c>
      <c r="T39" s="78">
        <f>SUMPRODUCT(LTA!F39:AJ39,LTA!F$101:AJ$101,LTA!F$105:AJ$105)</f>
        <v>64.539999999999992</v>
      </c>
      <c r="U39" s="78">
        <f>SUMPRODUCT(LTA!F39:AJ39,LTA!F$102:AJ$102,LTA!F$105:AJ$105)</f>
        <v>438.83000000000004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-524</v>
      </c>
      <c r="AA39" s="117">
        <f>STOA!J39</f>
        <v>5.19</v>
      </c>
      <c r="AB39" s="117">
        <f>-STOA!P39</f>
        <v>0</v>
      </c>
      <c r="AC39">
        <f t="shared" si="0"/>
        <v>19.444808785093418</v>
      </c>
      <c r="AD39">
        <f t="shared" si="1"/>
        <v>1137.5404143357098</v>
      </c>
      <c r="AE39">
        <f>'IDT-1'!F39</f>
        <v>0</v>
      </c>
      <c r="AF39" s="26"/>
      <c r="AG39">
        <f t="shared" si="2"/>
        <v>1137.5404143357098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11.95</v>
      </c>
      <c r="H40">
        <f>PPCL_Spot!T40</f>
        <v>21.06</v>
      </c>
      <c r="I40">
        <f>Bawana_NG!T40</f>
        <v>69.599999999999994</v>
      </c>
      <c r="J40">
        <f>Bawana_RLNG!T40</f>
        <v>0</v>
      </c>
      <c r="K40">
        <f>Bawana_Spot!T40</f>
        <v>32.57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909.71537768250653</v>
      </c>
      <c r="P40" s="77">
        <v>75.2</v>
      </c>
      <c r="Q40" s="77">
        <v>20.79</v>
      </c>
      <c r="R40" s="80">
        <v>17.700000000000003</v>
      </c>
      <c r="S40" s="80">
        <v>0</v>
      </c>
      <c r="T40" s="78">
        <f>SUMPRODUCT(LTA!F40:AJ40,LTA!F$101:AJ$101,LTA!F$105:AJ$105)</f>
        <v>71.929999999999993</v>
      </c>
      <c r="U40" s="78">
        <f>SUMPRODUCT(LTA!F40:AJ40,LTA!F$102:AJ$102,LTA!F$105:AJ$105)</f>
        <v>440.27000000000004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-464</v>
      </c>
      <c r="AA40" s="117">
        <f>STOA!J40</f>
        <v>5.19</v>
      </c>
      <c r="AB40" s="117">
        <f>-STOA!P40</f>
        <v>0</v>
      </c>
      <c r="AC40">
        <f t="shared" si="0"/>
        <v>18.974307851265372</v>
      </c>
      <c r="AD40">
        <f t="shared" si="1"/>
        <v>1205.0775877131375</v>
      </c>
      <c r="AE40">
        <f>'IDT-1'!F40</f>
        <v>0</v>
      </c>
      <c r="AF40" s="26"/>
      <c r="AG40">
        <f t="shared" si="2"/>
        <v>1205.0775877131375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11.95</v>
      </c>
      <c r="H41">
        <f>PPCL_Spot!T41</f>
        <v>21.06</v>
      </c>
      <c r="I41">
        <f>Bawana_NG!T41</f>
        <v>69.599999999999994</v>
      </c>
      <c r="J41">
        <f>Bawana_RLNG!T41</f>
        <v>0</v>
      </c>
      <c r="K41">
        <f>Bawana_Spot!T41</f>
        <v>32.57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909.9080437873065</v>
      </c>
      <c r="P41" s="77">
        <v>75.2</v>
      </c>
      <c r="Q41" s="77">
        <v>20.79</v>
      </c>
      <c r="R41" s="80">
        <v>17.700000000000003</v>
      </c>
      <c r="S41" s="80">
        <v>0</v>
      </c>
      <c r="T41" s="78">
        <f>SUMPRODUCT(LTA!F41:AJ41,LTA!F$101:AJ$101,LTA!F$105:AJ$105)</f>
        <v>79.39</v>
      </c>
      <c r="U41" s="78">
        <f>SUMPRODUCT(LTA!F41:AJ41,LTA!F$102:AJ$102,LTA!F$105:AJ$105)</f>
        <v>446.72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-425</v>
      </c>
      <c r="AA41" s="117">
        <f>STOA!J41</f>
        <v>5.19</v>
      </c>
      <c r="AB41" s="117">
        <f>-STOA!P41</f>
        <v>0</v>
      </c>
      <c r="AC41">
        <f t="shared" si="0"/>
        <v>19.062898802898836</v>
      </c>
      <c r="AD41">
        <f t="shared" si="1"/>
        <v>1223.0916628663042</v>
      </c>
      <c r="AE41">
        <f>'IDT-1'!F41</f>
        <v>0</v>
      </c>
      <c r="AF41" s="26"/>
      <c r="AG41">
        <f t="shared" si="2"/>
        <v>1223.0916628663042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11.95</v>
      </c>
      <c r="H42">
        <f>PPCL_Spot!T42</f>
        <v>21.06</v>
      </c>
      <c r="I42">
        <f>Bawana_NG!T42</f>
        <v>69.599999999999994</v>
      </c>
      <c r="J42">
        <f>Bawana_RLNG!T42</f>
        <v>0</v>
      </c>
      <c r="K42">
        <f>Bawana_Spot!T42</f>
        <v>32.57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907.37335271507391</v>
      </c>
      <c r="P42" s="77">
        <v>75.2</v>
      </c>
      <c r="Q42" s="77">
        <v>20.79</v>
      </c>
      <c r="R42" s="80">
        <v>17.700000000000003</v>
      </c>
      <c r="S42" s="80">
        <v>0</v>
      </c>
      <c r="T42" s="78">
        <f>SUMPRODUCT(LTA!F42:AJ42,LTA!F$101:AJ$101,LTA!F$105:AJ$105)</f>
        <v>86.759999999999991</v>
      </c>
      <c r="U42" s="78">
        <f>SUMPRODUCT(LTA!F42:AJ42,LTA!F$102:AJ$102,LTA!F$105:AJ$105)</f>
        <v>451.45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-401</v>
      </c>
      <c r="AA42" s="117">
        <f>STOA!J42</f>
        <v>5.19</v>
      </c>
      <c r="AB42" s="117">
        <f>-STOA!P42</f>
        <v>0</v>
      </c>
      <c r="AC42">
        <f t="shared" si="0"/>
        <v>18.878815997653664</v>
      </c>
      <c r="AD42">
        <f t="shared" si="1"/>
        <v>1320.8810545993167</v>
      </c>
      <c r="AE42">
        <f>'IDT-1'!F42</f>
        <v>0</v>
      </c>
      <c r="AF42" s="26"/>
      <c r="AG42">
        <f t="shared" si="2"/>
        <v>1320.8810545993167</v>
      </c>
      <c r="AI42" s="75">
        <f>PXIL!J42</f>
        <v>0</v>
      </c>
      <c r="AJ42" s="75">
        <f>PXIL!P42</f>
        <v>0</v>
      </c>
      <c r="AK42" s="75">
        <f>RTM_IEX!J42</f>
        <v>29.04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11.95</v>
      </c>
      <c r="H43">
        <f>PPCL_Spot!T43</f>
        <v>21.06</v>
      </c>
      <c r="I43">
        <f>Bawana_NG!T43</f>
        <v>69.599999999999994</v>
      </c>
      <c r="J43">
        <f>Bawana_RLNG!T43</f>
        <v>0</v>
      </c>
      <c r="K43">
        <f>Bawana_Spot!T43</f>
        <v>32.342689397089401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907.3667752838295</v>
      </c>
      <c r="P43" s="77">
        <v>75.2</v>
      </c>
      <c r="Q43" s="77">
        <v>20.79</v>
      </c>
      <c r="R43" s="80">
        <v>17.700000000000003</v>
      </c>
      <c r="S43" s="80">
        <v>0</v>
      </c>
      <c r="T43" s="78">
        <f>SUMPRODUCT(LTA!F43:AJ43,LTA!F$101:AJ$101,LTA!F$105:AJ$105)</f>
        <v>91.99</v>
      </c>
      <c r="U43" s="78">
        <f>SUMPRODUCT(LTA!F43:AJ43,LTA!F$102:AJ$102,LTA!F$105:AJ$105)</f>
        <v>456.81999999999994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-368</v>
      </c>
      <c r="AA43" s="117">
        <f>STOA!J43</f>
        <v>5.09</v>
      </c>
      <c r="AB43" s="117">
        <f>-STOA!P43</f>
        <v>0</v>
      </c>
      <c r="AC43">
        <f t="shared" si="0"/>
        <v>18.420646775101623</v>
      </c>
      <c r="AD43">
        <f t="shared" si="1"/>
        <v>1335.5675176491875</v>
      </c>
      <c r="AE43">
        <f>'IDT-1'!F43</f>
        <v>0</v>
      </c>
      <c r="AF43" s="26"/>
      <c r="AG43">
        <f t="shared" si="2"/>
        <v>1335.5675176491875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11.95</v>
      </c>
      <c r="H44">
        <f>PPCL_Spot!T44</f>
        <v>21.06</v>
      </c>
      <c r="I44">
        <f>Bawana_NG!T44</f>
        <v>69.599999999999994</v>
      </c>
      <c r="J44">
        <f>Bawana_RLNG!T44</f>
        <v>0</v>
      </c>
      <c r="K44">
        <f>Bawana_Spot!T44</f>
        <v>32.57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904.73029508923139</v>
      </c>
      <c r="P44" s="77">
        <v>75.2</v>
      </c>
      <c r="Q44" s="77">
        <v>20.79</v>
      </c>
      <c r="R44" s="80">
        <v>17.700000000000003</v>
      </c>
      <c r="S44" s="80">
        <v>0</v>
      </c>
      <c r="T44" s="78">
        <f>SUMPRODUCT(LTA!F44:AJ44,LTA!F$101:AJ$101,LTA!F$105:AJ$105)</f>
        <v>97.85</v>
      </c>
      <c r="U44" s="78">
        <f>SUMPRODUCT(LTA!F44:AJ44,LTA!F$102:AJ$102,LTA!F$105:AJ$105)</f>
        <v>461.53999999999996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-355</v>
      </c>
      <c r="AA44" s="117">
        <f>STOA!J44</f>
        <v>5.09</v>
      </c>
      <c r="AB44" s="117">
        <f>-STOA!P44</f>
        <v>0</v>
      </c>
      <c r="AC44">
        <f t="shared" si="0"/>
        <v>18.632686424906236</v>
      </c>
      <c r="AD44">
        <f t="shared" si="1"/>
        <v>1385.5663084076953</v>
      </c>
      <c r="AE44">
        <f>'IDT-1'!F44</f>
        <v>0</v>
      </c>
      <c r="AF44" s="26"/>
      <c r="AG44">
        <f t="shared" si="2"/>
        <v>1385.5663084076953</v>
      </c>
      <c r="AI44" s="75">
        <f>PXIL!J44</f>
        <v>0</v>
      </c>
      <c r="AJ44" s="75">
        <f>PXIL!P44</f>
        <v>0</v>
      </c>
      <c r="AK44" s="75">
        <f>RTM_IEX!J44</f>
        <v>29.04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11.95</v>
      </c>
      <c r="H45">
        <f>PPCL_Spot!T45</f>
        <v>19.89</v>
      </c>
      <c r="I45">
        <f>Bawana_NG!T45</f>
        <v>69.599999999999994</v>
      </c>
      <c r="J45">
        <f>Bawana_RLNG!T45</f>
        <v>0</v>
      </c>
      <c r="K45">
        <f>Bawana_Spot!T45</f>
        <v>32.57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900.38565976760731</v>
      </c>
      <c r="P45" s="77">
        <v>75.2</v>
      </c>
      <c r="Q45" s="77">
        <v>20.79</v>
      </c>
      <c r="R45" s="80">
        <v>17.700000000000003</v>
      </c>
      <c r="S45" s="80">
        <v>0</v>
      </c>
      <c r="T45" s="78">
        <f>SUMPRODUCT(LTA!F45:AJ45,LTA!F$101:AJ$101,LTA!F$105:AJ$105)</f>
        <v>98.34</v>
      </c>
      <c r="U45" s="78">
        <f>SUMPRODUCT(LTA!F45:AJ45,LTA!F$102:AJ$102,LTA!F$105:AJ$105)</f>
        <v>463.71999999999997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-357</v>
      </c>
      <c r="AA45" s="117">
        <f>STOA!J45</f>
        <v>5.09</v>
      </c>
      <c r="AB45" s="117">
        <f>-STOA!P45</f>
        <v>0</v>
      </c>
      <c r="AC45">
        <f t="shared" si="0"/>
        <v>18.880873889120334</v>
      </c>
      <c r="AD45">
        <f t="shared" si="1"/>
        <v>1409.5034856218572</v>
      </c>
      <c r="AE45">
        <f>'IDT-1'!F45</f>
        <v>0</v>
      </c>
      <c r="AF45" s="26"/>
      <c r="AG45">
        <f t="shared" si="2"/>
        <v>1409.5034856218572</v>
      </c>
      <c r="AI45" s="75">
        <f>PXIL!J45</f>
        <v>0</v>
      </c>
      <c r="AJ45" s="75">
        <f>PXIL!P45</f>
        <v>0</v>
      </c>
      <c r="AK45" s="75">
        <f>RTM_IEX!J45</f>
        <v>58.07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11.95</v>
      </c>
      <c r="H46">
        <f>PPCL_Spot!T46</f>
        <v>21.532340471790416</v>
      </c>
      <c r="I46">
        <f>Bawana_NG!T46</f>
        <v>69.599999999999994</v>
      </c>
      <c r="J46">
        <f>Bawana_RLNG!T46</f>
        <v>0</v>
      </c>
      <c r="K46">
        <f>Bawana_Spot!T46</f>
        <v>32.57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900.91312842880734</v>
      </c>
      <c r="P46" s="77">
        <v>75.2</v>
      </c>
      <c r="Q46" s="77">
        <v>20.79</v>
      </c>
      <c r="R46" s="80">
        <v>17.700000000000003</v>
      </c>
      <c r="S46" s="80">
        <v>0</v>
      </c>
      <c r="T46" s="78">
        <f>SUMPRODUCT(LTA!F46:AJ46,LTA!F$101:AJ$101,LTA!F$105:AJ$105)</f>
        <v>101.32</v>
      </c>
      <c r="U46" s="78">
        <f>SUMPRODUCT(LTA!F46:AJ46,LTA!F$102:AJ$102,LTA!F$105:AJ$105)</f>
        <v>468.09999999999997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-343</v>
      </c>
      <c r="AA46" s="117">
        <f>STOA!J46</f>
        <v>5.09</v>
      </c>
      <c r="AB46" s="117">
        <f>-STOA!P46</f>
        <v>0</v>
      </c>
      <c r="AC46">
        <f t="shared" si="0"/>
        <v>18.755258424179914</v>
      </c>
      <c r="AD46">
        <f t="shared" si="1"/>
        <v>1423.4789102197883</v>
      </c>
      <c r="AE46">
        <f>'IDT-1'!F46</f>
        <v>0</v>
      </c>
      <c r="AF46" s="26"/>
      <c r="AG46">
        <f t="shared" si="2"/>
        <v>1423.4789102197883</v>
      </c>
      <c r="AI46" s="75">
        <f>PXIL!J46</f>
        <v>0</v>
      </c>
      <c r="AJ46" s="75">
        <f>PXIL!P46</f>
        <v>0</v>
      </c>
      <c r="AK46" s="75">
        <f>RTM_IEX!J46</f>
        <v>48.39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11.95</v>
      </c>
      <c r="H47">
        <f>PPCL_Spot!T47</f>
        <v>21.06</v>
      </c>
      <c r="I47">
        <f>Bawana_NG!T47</f>
        <v>69.599999999999994</v>
      </c>
      <c r="J47">
        <f>Bawana_RLNG!T47</f>
        <v>0</v>
      </c>
      <c r="K47">
        <f>Bawana_Spot!T47</f>
        <v>32.57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956.7513832571525</v>
      </c>
      <c r="P47" s="77">
        <v>75.2</v>
      </c>
      <c r="Q47" s="77">
        <v>20.79</v>
      </c>
      <c r="R47" s="80">
        <v>17.700000000000003</v>
      </c>
      <c r="S47" s="80">
        <v>0</v>
      </c>
      <c r="T47" s="78">
        <f>SUMPRODUCT(LTA!F47:AJ47,LTA!F$101:AJ$101,LTA!F$105:AJ$105)</f>
        <v>101.71</v>
      </c>
      <c r="U47" s="78">
        <f>SUMPRODUCT(LTA!F47:AJ47,LTA!F$102:AJ$102,LTA!F$105:AJ$105)</f>
        <v>494.98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-324</v>
      </c>
      <c r="AA47" s="117">
        <f>STOA!J47</f>
        <v>5</v>
      </c>
      <c r="AB47" s="117">
        <f>-STOA!P47</f>
        <v>0</v>
      </c>
      <c r="AC47">
        <f t="shared" si="0"/>
        <v>19.774958799815415</v>
      </c>
      <c r="AD47">
        <f t="shared" si="1"/>
        <v>1375.6151242007074</v>
      </c>
      <c r="AE47">
        <f>'IDT-1'!F47</f>
        <v>0</v>
      </c>
      <c r="AF47" s="26"/>
      <c r="AG47">
        <f t="shared" si="2"/>
        <v>1375.6151242007074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11.95</v>
      </c>
      <c r="H48">
        <f>PPCL_Spot!T48</f>
        <v>21.06</v>
      </c>
      <c r="I48">
        <f>Bawana_NG!T48</f>
        <v>69.599999999999994</v>
      </c>
      <c r="J48">
        <f>Bawana_RLNG!T48</f>
        <v>0</v>
      </c>
      <c r="K48">
        <f>Bawana_Spot!T48</f>
        <v>32.57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949.97005164082839</v>
      </c>
      <c r="P48" s="77">
        <v>75.2</v>
      </c>
      <c r="Q48" s="77">
        <v>20.79</v>
      </c>
      <c r="R48" s="80">
        <v>17.700000000000003</v>
      </c>
      <c r="S48" s="80">
        <v>0</v>
      </c>
      <c r="T48" s="78">
        <f>SUMPRODUCT(LTA!F48:AJ48,LTA!F$101:AJ$101,LTA!F$105:AJ$105)</f>
        <v>101.85999999999999</v>
      </c>
      <c r="U48" s="78">
        <f>SUMPRODUCT(LTA!F48:AJ48,LTA!F$102:AJ$102,LTA!F$105:AJ$105)</f>
        <v>496.41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-318</v>
      </c>
      <c r="AA48" s="117">
        <f>STOA!J48</f>
        <v>5</v>
      </c>
      <c r="AB48" s="117">
        <f>-STOA!P48</f>
        <v>0</v>
      </c>
      <c r="AC48">
        <f t="shared" si="0"/>
        <v>18.965688442177587</v>
      </c>
      <c r="AD48">
        <f t="shared" si="1"/>
        <v>1457.2253728845915</v>
      </c>
      <c r="AE48">
        <f>'IDT-1'!F48</f>
        <v>0</v>
      </c>
      <c r="AF48" s="26"/>
      <c r="AG48">
        <f t="shared" si="2"/>
        <v>1457.2253728845915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11.95</v>
      </c>
      <c r="H49">
        <f>PPCL_Spot!T49</f>
        <v>21.06</v>
      </c>
      <c r="I49">
        <f>Bawana_NG!T49</f>
        <v>69.599999999999994</v>
      </c>
      <c r="J49">
        <f>Bawana_RLNG!T49</f>
        <v>0</v>
      </c>
      <c r="K49">
        <f>Bawana_Spot!T49</f>
        <v>32.342689397089401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950.00014495556422</v>
      </c>
      <c r="P49" s="77">
        <v>75.2</v>
      </c>
      <c r="Q49" s="77">
        <v>20.79</v>
      </c>
      <c r="R49" s="80">
        <v>17.700000000000003</v>
      </c>
      <c r="S49" s="80">
        <v>0</v>
      </c>
      <c r="T49" s="78">
        <f>SUMPRODUCT(LTA!F49:AJ49,LTA!F$101:AJ$101,LTA!F$105:AJ$105)</f>
        <v>103.53999999999999</v>
      </c>
      <c r="U49" s="78">
        <f>SUMPRODUCT(LTA!F49:AJ49,LTA!F$102:AJ$102,LTA!F$105:AJ$105)</f>
        <v>498.04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-306</v>
      </c>
      <c r="AA49" s="117">
        <f>STOA!J49</f>
        <v>5</v>
      </c>
      <c r="AB49" s="117">
        <f>-STOA!P49</f>
        <v>0</v>
      </c>
      <c r="AC49">
        <f t="shared" si="0"/>
        <v>18.842152762164329</v>
      </c>
      <c r="AD49">
        <f t="shared" si="1"/>
        <v>1477.4616912764302</v>
      </c>
      <c r="AE49">
        <f>'IDT-1'!F49</f>
        <v>0</v>
      </c>
      <c r="AF49" s="26"/>
      <c r="AG49">
        <f t="shared" si="2"/>
        <v>1477.4616912764302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11.95</v>
      </c>
      <c r="H50">
        <f>PPCL_Spot!T50</f>
        <v>21.06</v>
      </c>
      <c r="I50">
        <f>Bawana_NG!T50</f>
        <v>69.599999999999994</v>
      </c>
      <c r="J50">
        <f>Bawana_RLNG!T50</f>
        <v>0</v>
      </c>
      <c r="K50">
        <f>Bawana_Spot!T50</f>
        <v>32.627281059911681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951.88006389384725</v>
      </c>
      <c r="P50" s="77">
        <v>75.2</v>
      </c>
      <c r="Q50" s="77">
        <v>20.79</v>
      </c>
      <c r="R50" s="80">
        <v>17.700000000000003</v>
      </c>
      <c r="S50" s="80">
        <v>0</v>
      </c>
      <c r="T50" s="78">
        <f>SUMPRODUCT(LTA!F50:AJ50,LTA!F$101:AJ$101,LTA!F$105:AJ$105)</f>
        <v>108.07</v>
      </c>
      <c r="U50" s="78">
        <f>SUMPRODUCT(LTA!F50:AJ50,LTA!F$102:AJ$102,LTA!F$105:AJ$105)</f>
        <v>497.91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-297</v>
      </c>
      <c r="AA50" s="117">
        <f>STOA!J50</f>
        <v>5</v>
      </c>
      <c r="AB50" s="117">
        <f>-STOA!P50</f>
        <v>0</v>
      </c>
      <c r="AC50">
        <f t="shared" si="0"/>
        <v>18.908798582976249</v>
      </c>
      <c r="AD50">
        <f t="shared" si="1"/>
        <v>1482.9595560567234</v>
      </c>
      <c r="AE50">
        <f>'IDT-1'!F50</f>
        <v>0</v>
      </c>
      <c r="AF50" s="26"/>
      <c r="AG50">
        <f t="shared" si="2"/>
        <v>1482.9595560567234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11.95</v>
      </c>
      <c r="H51">
        <f>PPCL_Spot!T51</f>
        <v>21.06</v>
      </c>
      <c r="I51">
        <f>Bawana_NG!T51</f>
        <v>69.599999999999994</v>
      </c>
      <c r="J51">
        <f>Bawana_RLNG!T51</f>
        <v>0</v>
      </c>
      <c r="K51">
        <f>Bawana_Spot!T51</f>
        <v>32.622718559879985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944.31624546367141</v>
      </c>
      <c r="P51" s="77">
        <v>75.2</v>
      </c>
      <c r="Q51" s="77">
        <v>20.79</v>
      </c>
      <c r="R51" s="80">
        <v>17.700000000000003</v>
      </c>
      <c r="S51" s="80">
        <v>0</v>
      </c>
      <c r="T51" s="78">
        <f>SUMPRODUCT(LTA!F51:AJ51,LTA!F$101:AJ$101,LTA!F$105:AJ$105)</f>
        <v>108.19</v>
      </c>
      <c r="U51" s="78">
        <f>SUMPRODUCT(LTA!F51:AJ51,LTA!F$102:AJ$102,LTA!F$105:AJ$105)</f>
        <v>495.17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-283</v>
      </c>
      <c r="AA51" s="117">
        <f>STOA!J51</f>
        <v>5</v>
      </c>
      <c r="AB51" s="117">
        <f>-STOA!P51</f>
        <v>0</v>
      </c>
      <c r="AC51">
        <f t="shared" si="0"/>
        <v>19.183144059200433</v>
      </c>
      <c r="AD51">
        <f t="shared" si="1"/>
        <v>1431.4968296502918</v>
      </c>
      <c r="AE51">
        <f>'IDT-1'!F51</f>
        <v>0</v>
      </c>
      <c r="AF51" s="26"/>
      <c r="AG51">
        <f t="shared" si="2"/>
        <v>1431.4968296502918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11.95</v>
      </c>
      <c r="H52">
        <f>PPCL_Spot!T52</f>
        <v>21.06</v>
      </c>
      <c r="I52">
        <f>Bawana_NG!T52</f>
        <v>69.599999999999994</v>
      </c>
      <c r="J52">
        <f>Bawana_RLNG!T52</f>
        <v>0</v>
      </c>
      <c r="K52">
        <f>Bawana_Spot!T52</f>
        <v>32.622718559879985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946.58077755966565</v>
      </c>
      <c r="P52" s="77">
        <v>75.2</v>
      </c>
      <c r="Q52" s="77">
        <v>20.79</v>
      </c>
      <c r="R52" s="80">
        <v>17.700000000000003</v>
      </c>
      <c r="S52" s="80">
        <v>0</v>
      </c>
      <c r="T52" s="78">
        <f>SUMPRODUCT(LTA!F52:AJ52,LTA!F$101:AJ$101,LTA!F$105:AJ$105)</f>
        <v>108.16999999999999</v>
      </c>
      <c r="U52" s="78">
        <f>SUMPRODUCT(LTA!F52:AJ52,LTA!F$102:AJ$102,LTA!F$105:AJ$105)</f>
        <v>493.64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-277</v>
      </c>
      <c r="AA52" s="117">
        <f>STOA!J52</f>
        <v>5</v>
      </c>
      <c r="AB52" s="117">
        <f>-STOA!P52</f>
        <v>0</v>
      </c>
      <c r="AC52">
        <f t="shared" si="0"/>
        <v>18.514694249958339</v>
      </c>
      <c r="AD52">
        <f t="shared" si="1"/>
        <v>1508.879811555528</v>
      </c>
      <c r="AE52">
        <f>'IDT-1'!F52</f>
        <v>0</v>
      </c>
      <c r="AF52" s="26"/>
      <c r="AG52">
        <f t="shared" si="2"/>
        <v>1508.879811555528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11.95</v>
      </c>
      <c r="H53">
        <f>PPCL_Spot!T53</f>
        <v>21.06</v>
      </c>
      <c r="I53">
        <f>Bawana_NG!T53</f>
        <v>69.599999999999994</v>
      </c>
      <c r="J53">
        <f>Bawana_RLNG!T53</f>
        <v>0</v>
      </c>
      <c r="K53">
        <f>Bawana_Spot!T53</f>
        <v>32.622718559879985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948.81664156042041</v>
      </c>
      <c r="P53" s="77">
        <v>75.2</v>
      </c>
      <c r="Q53" s="77">
        <v>20.79</v>
      </c>
      <c r="R53" s="80">
        <v>17.700000000000003</v>
      </c>
      <c r="S53" s="80">
        <v>0</v>
      </c>
      <c r="T53" s="78">
        <f>SUMPRODUCT(LTA!F53:AJ53,LTA!F$101:AJ$101,LTA!F$105:AJ$105)</f>
        <v>108.19</v>
      </c>
      <c r="U53" s="78">
        <f>SUMPRODUCT(LTA!F53:AJ53,LTA!F$102:AJ$102,LTA!F$105:AJ$105)</f>
        <v>492.91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-272</v>
      </c>
      <c r="AA53" s="117">
        <f>STOA!J53</f>
        <v>5</v>
      </c>
      <c r="AB53" s="117">
        <f>-STOA!P53</f>
        <v>0</v>
      </c>
      <c r="AC53">
        <f t="shared" si="0"/>
        <v>18.483731215554005</v>
      </c>
      <c r="AD53">
        <f t="shared" si="1"/>
        <v>1515.4366385906874</v>
      </c>
      <c r="AE53">
        <f>'IDT-1'!F53</f>
        <v>0</v>
      </c>
      <c r="AF53" s="26"/>
      <c r="AG53">
        <f t="shared" si="2"/>
        <v>1515.4366385906874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11.95</v>
      </c>
      <c r="H54">
        <f>PPCL_Spot!T54</f>
        <v>21.06</v>
      </c>
      <c r="I54">
        <f>Bawana_NG!T54</f>
        <v>69.599999999999994</v>
      </c>
      <c r="J54">
        <f>Bawana_RLNG!T54</f>
        <v>0</v>
      </c>
      <c r="K54">
        <f>Bawana_Spot!T54</f>
        <v>32.622718559879985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948.76081327697113</v>
      </c>
      <c r="P54" s="77">
        <v>75.2</v>
      </c>
      <c r="Q54" s="77">
        <v>20.79</v>
      </c>
      <c r="R54" s="80">
        <v>17.700000000000003</v>
      </c>
      <c r="S54" s="80">
        <v>0</v>
      </c>
      <c r="T54" s="78">
        <f>SUMPRODUCT(LTA!F54:AJ54,LTA!F$101:AJ$101,LTA!F$105:AJ$105)</f>
        <v>108.28</v>
      </c>
      <c r="U54" s="78">
        <f>SUMPRODUCT(LTA!F54:AJ54,LTA!F$102:AJ$102,LTA!F$105:AJ$105)</f>
        <v>491.94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-284</v>
      </c>
      <c r="AA54" s="117">
        <f>STOA!J54</f>
        <v>5</v>
      </c>
      <c r="AB54" s="117">
        <f>-STOA!P54</f>
        <v>0</v>
      </c>
      <c r="AC54">
        <f t="shared" si="0"/>
        <v>18.582033456925995</v>
      </c>
      <c r="AD54">
        <f t="shared" si="1"/>
        <v>1502.402508065866</v>
      </c>
      <c r="AE54">
        <f>'IDT-1'!F54</f>
        <v>0</v>
      </c>
      <c r="AF54" s="26"/>
      <c r="AG54">
        <f t="shared" si="2"/>
        <v>1502.402508065866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11.95</v>
      </c>
      <c r="H55">
        <f>PPCL_Spot!T55</f>
        <v>19.190000000000001</v>
      </c>
      <c r="I55">
        <f>Bawana_NG!T55</f>
        <v>69.599999999999994</v>
      </c>
      <c r="J55">
        <f>Bawana_RLNG!T55</f>
        <v>0</v>
      </c>
      <c r="K55">
        <f>Bawana_Spot!T55</f>
        <v>32.117333776043822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948.16769151771507</v>
      </c>
      <c r="P55" s="77">
        <v>75.2</v>
      </c>
      <c r="Q55" s="77">
        <v>20.79</v>
      </c>
      <c r="R55" s="80">
        <v>17.700000000000003</v>
      </c>
      <c r="S55" s="80">
        <v>0</v>
      </c>
      <c r="T55" s="78">
        <f>SUMPRODUCT(LTA!F55:AJ55,LTA!F$101:AJ$101,LTA!F$105:AJ$105)</f>
        <v>108.19</v>
      </c>
      <c r="U55" s="78">
        <f>SUMPRODUCT(LTA!F55:AJ55,LTA!F$102:AJ$102,LTA!F$105:AJ$105)</f>
        <v>490.92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-378</v>
      </c>
      <c r="AA55" s="117">
        <f>STOA!J55</f>
        <v>4.91</v>
      </c>
      <c r="AB55" s="117">
        <f>-STOA!P55</f>
        <v>0</v>
      </c>
      <c r="AC55">
        <f t="shared" si="0"/>
        <v>20.054653834976243</v>
      </c>
      <c r="AD55">
        <f t="shared" si="1"/>
        <v>1326.7638307874795</v>
      </c>
      <c r="AE55">
        <f>'IDT-1'!F55</f>
        <v>0</v>
      </c>
      <c r="AF55" s="26"/>
      <c r="AG55">
        <f t="shared" si="2"/>
        <v>1326.7638307874795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-86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11.95</v>
      </c>
      <c r="H56">
        <f>PPCL_Spot!T56</f>
        <v>19.190000000000001</v>
      </c>
      <c r="I56">
        <f>Bawana_NG!T56</f>
        <v>69.599999999999994</v>
      </c>
      <c r="J56">
        <f>Bawana_RLNG!T56</f>
        <v>0</v>
      </c>
      <c r="K56">
        <f>Bawana_Spot!T56</f>
        <v>32.622718559879985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948.18532699531499</v>
      </c>
      <c r="P56" s="77">
        <v>75.2</v>
      </c>
      <c r="Q56" s="77">
        <v>20.79</v>
      </c>
      <c r="R56" s="80">
        <v>17.700000000000003</v>
      </c>
      <c r="S56" s="80">
        <v>0</v>
      </c>
      <c r="T56" s="78">
        <f>SUMPRODUCT(LTA!F56:AJ56,LTA!F$101:AJ$101,LTA!F$105:AJ$105)</f>
        <v>107.91999999999999</v>
      </c>
      <c r="U56" s="78">
        <f>SUMPRODUCT(LTA!F56:AJ56,LTA!F$102:AJ$102,LTA!F$105:AJ$105)</f>
        <v>487.79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-392</v>
      </c>
      <c r="AA56" s="117">
        <f>STOA!J56</f>
        <v>4.91</v>
      </c>
      <c r="AB56" s="117">
        <f>-STOA!P56</f>
        <v>0</v>
      </c>
      <c r="AC56">
        <f t="shared" si="0"/>
        <v>20.02933641327688</v>
      </c>
      <c r="AD56">
        <f t="shared" si="1"/>
        <v>1323.9121684706149</v>
      </c>
      <c r="AE56">
        <f>'IDT-1'!F56</f>
        <v>0</v>
      </c>
      <c r="AF56" s="26"/>
      <c r="AG56">
        <f t="shared" si="2"/>
        <v>1323.9121684706149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11.95</v>
      </c>
      <c r="H57">
        <f>PPCL_Spot!T57</f>
        <v>19.190000000000001</v>
      </c>
      <c r="I57">
        <f>Bawana_NG!T57</f>
        <v>69.599999999999994</v>
      </c>
      <c r="J57">
        <f>Bawana_RLNG!T57</f>
        <v>0</v>
      </c>
      <c r="K57">
        <f>Bawana_Spot!T57</f>
        <v>32.622718559879985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953.26273397378873</v>
      </c>
      <c r="P57" s="77">
        <v>75.2</v>
      </c>
      <c r="Q57" s="77">
        <v>20.79</v>
      </c>
      <c r="R57" s="80">
        <v>17.700000000000003</v>
      </c>
      <c r="S57" s="80">
        <v>0</v>
      </c>
      <c r="T57" s="78">
        <f>SUMPRODUCT(LTA!F57:AJ57,LTA!F$101:AJ$101,LTA!F$105:AJ$105)</f>
        <v>107.85999999999999</v>
      </c>
      <c r="U57" s="78">
        <f>SUMPRODUCT(LTA!F57:AJ57,LTA!F$102:AJ$102,LTA!F$105:AJ$105)</f>
        <v>480.13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-352</v>
      </c>
      <c r="AA57" s="117">
        <f>STOA!J57</f>
        <v>4.91</v>
      </c>
      <c r="AB57" s="117">
        <f>-STOA!P57</f>
        <v>0</v>
      </c>
      <c r="AC57">
        <f t="shared" si="0"/>
        <v>19.144903225034493</v>
      </c>
      <c r="AD57">
        <f t="shared" si="1"/>
        <v>1419.1540086373307</v>
      </c>
      <c r="AE57">
        <f>'IDT-1'!F57</f>
        <v>0</v>
      </c>
      <c r="AF57" s="26"/>
      <c r="AG57">
        <f t="shared" si="2"/>
        <v>1419.1540086373307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11.95</v>
      </c>
      <c r="H58">
        <f>PPCL_Spot!T58</f>
        <v>19.190000000000001</v>
      </c>
      <c r="I58">
        <f>Bawana_NG!T58</f>
        <v>69.599999999999994</v>
      </c>
      <c r="J58">
        <f>Bawana_RLNG!T58</f>
        <v>0</v>
      </c>
      <c r="K58">
        <f>Bawana_Spot!T58</f>
        <v>32.622718559879985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953.3949580714567</v>
      </c>
      <c r="P58" s="77">
        <v>75.2</v>
      </c>
      <c r="Q58" s="77">
        <v>20.79</v>
      </c>
      <c r="R58" s="80">
        <v>17.700000000000003</v>
      </c>
      <c r="S58" s="80">
        <v>0</v>
      </c>
      <c r="T58" s="78">
        <f>SUMPRODUCT(LTA!F58:AJ58,LTA!F$101:AJ$101,LTA!F$105:AJ$105)</f>
        <v>107.66999999999999</v>
      </c>
      <c r="U58" s="78">
        <f>SUMPRODUCT(LTA!F58:AJ58,LTA!F$102:AJ$102,LTA!F$105:AJ$105)</f>
        <v>476.2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-294</v>
      </c>
      <c r="AA58" s="117">
        <f>STOA!J58</f>
        <v>4.91</v>
      </c>
      <c r="AB58" s="117">
        <f>-STOA!P58</f>
        <v>0</v>
      </c>
      <c r="AC58">
        <f t="shared" si="0"/>
        <v>18.577123145762258</v>
      </c>
      <c r="AD58">
        <f t="shared" si="1"/>
        <v>1475.7340128142714</v>
      </c>
      <c r="AE58">
        <f>'IDT-1'!F58</f>
        <v>0</v>
      </c>
      <c r="AF58" s="26"/>
      <c r="AG58">
        <f t="shared" si="2"/>
        <v>1475.7340128142714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11.95</v>
      </c>
      <c r="H59">
        <f>PPCL_Spot!T59</f>
        <v>18.722340292536568</v>
      </c>
      <c r="I59">
        <f>Bawana_NG!T59</f>
        <v>69.599999999999994</v>
      </c>
      <c r="J59">
        <f>Bawana_RLNG!T59</f>
        <v>0</v>
      </c>
      <c r="K59">
        <f>Bawana_Spot!T59</f>
        <v>32.622718559879985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964.98503714525316</v>
      </c>
      <c r="P59" s="77">
        <v>75.2</v>
      </c>
      <c r="Q59" s="77">
        <v>20.79</v>
      </c>
      <c r="R59" s="80">
        <v>17.700000000000003</v>
      </c>
      <c r="S59" s="80">
        <v>0</v>
      </c>
      <c r="T59" s="78">
        <f>SUMPRODUCT(LTA!F59:AJ59,LTA!F$101:AJ$101,LTA!F$105:AJ$105)</f>
        <v>107.19</v>
      </c>
      <c r="U59" s="78">
        <f>SUMPRODUCT(LTA!F59:AJ59,LTA!F$102:AJ$102,LTA!F$105:AJ$105)</f>
        <v>473.63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-238</v>
      </c>
      <c r="AA59" s="117">
        <f>STOA!J59</f>
        <v>4.91</v>
      </c>
      <c r="AB59" s="117">
        <f>-STOA!P59</f>
        <v>0</v>
      </c>
      <c r="AC59">
        <f t="shared" si="0"/>
        <v>18.674794818752581</v>
      </c>
      <c r="AD59">
        <f t="shared" si="1"/>
        <v>1480.7087605076142</v>
      </c>
      <c r="AE59">
        <f>'IDT-1'!F59</f>
        <v>-36</v>
      </c>
      <c r="AF59" s="26"/>
      <c r="AG59">
        <f t="shared" si="2"/>
        <v>1444.7087605076142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11.95</v>
      </c>
      <c r="H60">
        <f>PPCL_Spot!T60</f>
        <v>18.722340292536568</v>
      </c>
      <c r="I60">
        <f>Bawana_NG!T60</f>
        <v>69.599999999999994</v>
      </c>
      <c r="J60">
        <f>Bawana_RLNG!T60</f>
        <v>0</v>
      </c>
      <c r="K60">
        <f>Bawana_Spot!T60</f>
        <v>32.622718559879985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972.38614818315352</v>
      </c>
      <c r="P60" s="77">
        <v>75.2</v>
      </c>
      <c r="Q60" s="77">
        <v>20.79</v>
      </c>
      <c r="R60" s="80">
        <v>17.700000000000003</v>
      </c>
      <c r="S60" s="80">
        <v>0</v>
      </c>
      <c r="T60" s="78">
        <f>SUMPRODUCT(LTA!F60:AJ60,LTA!F$101:AJ$101,LTA!F$105:AJ$105)</f>
        <v>103.44999999999999</v>
      </c>
      <c r="U60" s="78">
        <f>SUMPRODUCT(LTA!F60:AJ60,LTA!F$102:AJ$102,LTA!F$105:AJ$105)</f>
        <v>468.81000000000006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-201</v>
      </c>
      <c r="AA60" s="117">
        <f>STOA!J60</f>
        <v>4.91</v>
      </c>
      <c r="AB60" s="117">
        <f>-STOA!P60</f>
        <v>0</v>
      </c>
      <c r="AC60">
        <f t="shared" si="0"/>
        <v>17.696880695966811</v>
      </c>
      <c r="AD60">
        <f t="shared" si="1"/>
        <v>1589.5277856683001</v>
      </c>
      <c r="AE60">
        <f>'IDT-1'!F60</f>
        <v>-44</v>
      </c>
      <c r="AF60" s="26"/>
      <c r="AG60">
        <f t="shared" si="2"/>
        <v>1545.5277856683001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11.95</v>
      </c>
      <c r="H61">
        <f>PPCL_Spot!T61</f>
        <v>18.722340292536568</v>
      </c>
      <c r="I61">
        <f>Bawana_NG!T61</f>
        <v>69.599999999999994</v>
      </c>
      <c r="J61">
        <f>Bawana_RLNG!T61</f>
        <v>0</v>
      </c>
      <c r="K61">
        <f>Bawana_Spot!T61</f>
        <v>32.342689397089401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972.37594519965523</v>
      </c>
      <c r="P61" s="77">
        <v>75.2</v>
      </c>
      <c r="Q61" s="77">
        <v>20.79</v>
      </c>
      <c r="R61" s="80">
        <v>17.700000000000003</v>
      </c>
      <c r="S61" s="80">
        <v>0</v>
      </c>
      <c r="T61" s="78">
        <f>SUMPRODUCT(LTA!F61:AJ61,LTA!F$101:AJ$101,LTA!F$105:AJ$105)</f>
        <v>102.99</v>
      </c>
      <c r="U61" s="78">
        <f>SUMPRODUCT(LTA!F61:AJ61,LTA!F$102:AJ$102,LTA!F$105:AJ$105)</f>
        <v>463.16999999999996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-167</v>
      </c>
      <c r="AA61" s="117">
        <f>STOA!J61</f>
        <v>4.91</v>
      </c>
      <c r="AB61" s="117">
        <f>-STOA!P61</f>
        <v>0</v>
      </c>
      <c r="AC61">
        <f t="shared" si="0"/>
        <v>17.338790317324822</v>
      </c>
      <c r="AD61">
        <f t="shared" si="1"/>
        <v>1617.495643900653</v>
      </c>
      <c r="AE61">
        <f>'IDT-1'!F61</f>
        <v>-54</v>
      </c>
      <c r="AF61" s="26"/>
      <c r="AG61">
        <f t="shared" si="2"/>
        <v>1563.495643900653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11.95</v>
      </c>
      <c r="H62">
        <f>PPCL_Spot!T62</f>
        <v>18.722340292536568</v>
      </c>
      <c r="I62">
        <f>Bawana_NG!T62</f>
        <v>69.599999999999994</v>
      </c>
      <c r="J62">
        <f>Bawana_RLNG!T62</f>
        <v>0</v>
      </c>
      <c r="K62">
        <f>Bawana_Spot!T62</f>
        <v>32.622718559879985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976.54851723448587</v>
      </c>
      <c r="P62" s="77">
        <v>75.2</v>
      </c>
      <c r="Q62" s="77">
        <v>20.79</v>
      </c>
      <c r="R62" s="80">
        <v>17.700000000000003</v>
      </c>
      <c r="S62" s="80">
        <v>0</v>
      </c>
      <c r="T62" s="78">
        <f>SUMPRODUCT(LTA!F62:AJ62,LTA!F$101:AJ$101,LTA!F$105:AJ$105)</f>
        <v>99.149999999999991</v>
      </c>
      <c r="U62" s="78">
        <f>SUMPRODUCT(LTA!F62:AJ62,LTA!F$102:AJ$102,LTA!F$105:AJ$105)</f>
        <v>459.19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-108</v>
      </c>
      <c r="AA62" s="117">
        <f>STOA!J62</f>
        <v>4.91</v>
      </c>
      <c r="AB62" s="117">
        <f>-STOA!P62</f>
        <v>0</v>
      </c>
      <c r="AC62">
        <f t="shared" si="0"/>
        <v>16.874128959276323</v>
      </c>
      <c r="AD62">
        <f t="shared" si="1"/>
        <v>1663.5929064563231</v>
      </c>
      <c r="AE62">
        <f>'IDT-1'!F62</f>
        <v>-82</v>
      </c>
      <c r="AF62" s="26"/>
      <c r="AG62">
        <f t="shared" si="2"/>
        <v>1581.5929064563231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11.95</v>
      </c>
      <c r="H63">
        <f>PPCL_Spot!T63</f>
        <v>18.722340292536568</v>
      </c>
      <c r="I63">
        <f>Bawana_NG!T63</f>
        <v>69.599999999999994</v>
      </c>
      <c r="J63">
        <f>Bawana_RLNG!T63</f>
        <v>0</v>
      </c>
      <c r="K63">
        <f>Bawana_Spot!T63</f>
        <v>32.622718559879985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980.06326340925773</v>
      </c>
      <c r="P63" s="77">
        <v>75.2</v>
      </c>
      <c r="Q63" s="77">
        <v>20.79</v>
      </c>
      <c r="R63" s="80">
        <v>17.700000000000003</v>
      </c>
      <c r="S63" s="80">
        <v>0</v>
      </c>
      <c r="T63" s="78">
        <f>SUMPRODUCT(LTA!F63:AJ63,LTA!F$101:AJ$101,LTA!F$105:AJ$105)</f>
        <v>95.25</v>
      </c>
      <c r="U63" s="78">
        <f>SUMPRODUCT(LTA!F63:AJ63,LTA!F$102:AJ$102,LTA!F$105:AJ$105)</f>
        <v>461.65999999999997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-20</v>
      </c>
      <c r="AA63" s="117">
        <f>STOA!J63</f>
        <v>4.82</v>
      </c>
      <c r="AB63" s="117">
        <f>-STOA!P63</f>
        <v>0</v>
      </c>
      <c r="AC63">
        <f t="shared" si="0"/>
        <v>16.909438980658702</v>
      </c>
      <c r="AD63">
        <f t="shared" si="1"/>
        <v>1663.5523426097122</v>
      </c>
      <c r="AE63">
        <f>'IDT-1'!F63</f>
        <v>-147</v>
      </c>
      <c r="AF63" s="26"/>
      <c r="AG63">
        <f t="shared" si="2"/>
        <v>1516.5523426097122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11.95</v>
      </c>
      <c r="H64">
        <f>PPCL_Spot!T64</f>
        <v>18.722340292536568</v>
      </c>
      <c r="I64">
        <f>Bawana_NG!T64</f>
        <v>69.599999999999994</v>
      </c>
      <c r="J64">
        <f>Bawana_RLNG!T64</f>
        <v>0</v>
      </c>
      <c r="K64">
        <f>Bawana_Spot!T64</f>
        <v>32.622718559879985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976.49001060306864</v>
      </c>
      <c r="P64" s="77">
        <v>75.2</v>
      </c>
      <c r="Q64" s="77">
        <v>20.79</v>
      </c>
      <c r="R64" s="80">
        <v>17.700000000000003</v>
      </c>
      <c r="S64" s="80">
        <v>0</v>
      </c>
      <c r="T64" s="78">
        <f>SUMPRODUCT(LTA!F64:AJ64,LTA!F$101:AJ$101,LTA!F$105:AJ$105)</f>
        <v>91</v>
      </c>
      <c r="U64" s="78">
        <f>SUMPRODUCT(LTA!F64:AJ64,LTA!F$102:AJ$102,LTA!F$105:AJ$105)</f>
        <v>456.35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4.82</v>
      </c>
      <c r="AB64" s="117">
        <f>-STOA!P64</f>
        <v>0</v>
      </c>
      <c r="AC64">
        <f t="shared" si="0"/>
        <v>16.083616154188615</v>
      </c>
      <c r="AD64">
        <f t="shared" si="1"/>
        <v>1731.2449126299935</v>
      </c>
      <c r="AE64">
        <f>'IDT-1'!F64</f>
        <v>-148.285</v>
      </c>
      <c r="AF64" s="26"/>
      <c r="AG64">
        <f t="shared" si="2"/>
        <v>1582.9599126299934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11.95</v>
      </c>
      <c r="H65">
        <f>PPCL_Spot!T65</f>
        <v>18.722340292536568</v>
      </c>
      <c r="I65">
        <f>Bawana_NG!T65</f>
        <v>69.599999999999994</v>
      </c>
      <c r="J65">
        <f>Bawana_RLNG!T65</f>
        <v>0</v>
      </c>
      <c r="K65">
        <f>Bawana_Spot!T65</f>
        <v>32.622718559879985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982.45023891917265</v>
      </c>
      <c r="P65" s="77">
        <v>75.2</v>
      </c>
      <c r="Q65" s="77">
        <v>20.79</v>
      </c>
      <c r="R65" s="80">
        <v>17.700000000000003</v>
      </c>
      <c r="S65" s="80">
        <v>0</v>
      </c>
      <c r="T65" s="78">
        <f>SUMPRODUCT(LTA!F65:AJ65,LTA!F$101:AJ$101,LTA!F$105:AJ$105)</f>
        <v>83.73</v>
      </c>
      <c r="U65" s="78">
        <f>SUMPRODUCT(LTA!F65:AJ65,LTA!F$102:AJ$102,LTA!F$105:AJ$105)</f>
        <v>451.14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4.82</v>
      </c>
      <c r="AB65" s="117">
        <f>-STOA!P65</f>
        <v>0</v>
      </c>
      <c r="AC65">
        <f t="shared" si="0"/>
        <v>16.558929814702051</v>
      </c>
      <c r="AD65">
        <f t="shared" si="1"/>
        <v>1664.2498272855839</v>
      </c>
      <c r="AE65">
        <f>'IDT-1'!F65</f>
        <v>-133.94999999999999</v>
      </c>
      <c r="AF65" s="26"/>
      <c r="AG65">
        <f t="shared" si="2"/>
        <v>1530.2998272855839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11.95</v>
      </c>
      <c r="H66">
        <f>PPCL_Spot!T66</f>
        <v>18.722340292536568</v>
      </c>
      <c r="I66">
        <f>Bawana_NG!T66</f>
        <v>69.599999999999994</v>
      </c>
      <c r="J66">
        <f>Bawana_RLNG!T66</f>
        <v>0</v>
      </c>
      <c r="K66">
        <f>Bawana_Spot!T66</f>
        <v>32.622718559879985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980.48165951818021</v>
      </c>
      <c r="P66" s="77">
        <v>75.2</v>
      </c>
      <c r="Q66" s="77">
        <v>20.79</v>
      </c>
      <c r="R66" s="80">
        <v>17.700000000000003</v>
      </c>
      <c r="S66" s="80">
        <v>0</v>
      </c>
      <c r="T66" s="78">
        <f>SUMPRODUCT(LTA!F66:AJ66,LTA!F$101:AJ$101,LTA!F$105:AJ$105)</f>
        <v>79.47999999999999</v>
      </c>
      <c r="U66" s="78">
        <f>SUMPRODUCT(LTA!F66:AJ66,LTA!F$102:AJ$102,LTA!F$105:AJ$105)</f>
        <v>443.2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4.82</v>
      </c>
      <c r="AB66" s="117">
        <f>-STOA!P66</f>
        <v>0</v>
      </c>
      <c r="AC66">
        <f t="shared" si="0"/>
        <v>15.812865389419645</v>
      </c>
      <c r="AD66">
        <f t="shared" si="1"/>
        <v>1720.8373123098741</v>
      </c>
      <c r="AE66">
        <f>'IDT-1'!F66</f>
        <v>-122.55500000000001</v>
      </c>
      <c r="AF66" s="26"/>
      <c r="AG66">
        <f t="shared" si="2"/>
        <v>1598.282312309874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11.95</v>
      </c>
      <c r="H67">
        <f>PPCL_Spot!T67</f>
        <v>26.89</v>
      </c>
      <c r="I67">
        <f>Bawana_NG!T67</f>
        <v>69.599999999999994</v>
      </c>
      <c r="J67">
        <f>Bawana_RLNG!T67</f>
        <v>0</v>
      </c>
      <c r="K67">
        <f>Bawana_Spot!T67</f>
        <v>32.342689397089401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980.21836719477801</v>
      </c>
      <c r="P67" s="77">
        <v>75.2</v>
      </c>
      <c r="Q67" s="77">
        <v>20.79</v>
      </c>
      <c r="R67" s="80">
        <v>17.700000000000003</v>
      </c>
      <c r="S67" s="80">
        <v>0</v>
      </c>
      <c r="T67" s="78">
        <f>SUMPRODUCT(LTA!F67:AJ67,LTA!F$101:AJ$101,LTA!F$105:AJ$105)</f>
        <v>72.63</v>
      </c>
      <c r="U67" s="78">
        <f>SUMPRODUCT(LTA!F67:AJ67,LTA!F$102:AJ$102,LTA!F$105:AJ$105)</f>
        <v>435.15000000000003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4.91</v>
      </c>
      <c r="AB67" s="117">
        <f>-STOA!P67</f>
        <v>0</v>
      </c>
      <c r="AC67">
        <f t="shared" si="0"/>
        <v>16.282319217098546</v>
      </c>
      <c r="AD67">
        <f t="shared" si="1"/>
        <v>1653.1821967034659</v>
      </c>
      <c r="AE67">
        <f>'IDT-1'!F67</f>
        <v>-120.676</v>
      </c>
      <c r="AF67" s="26"/>
      <c r="AG67">
        <f t="shared" si="2"/>
        <v>1532.506196703466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11.95</v>
      </c>
      <c r="H68">
        <f>PPCL_Spot!T68</f>
        <v>26.89</v>
      </c>
      <c r="I68">
        <f>Bawana_NG!T68</f>
        <v>69.599999999999994</v>
      </c>
      <c r="J68">
        <f>Bawana_RLNG!T68</f>
        <v>0</v>
      </c>
      <c r="K68">
        <f>Bawana_Spot!T68</f>
        <v>32.622718559879985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980.18015899678505</v>
      </c>
      <c r="P68" s="77">
        <v>75.2</v>
      </c>
      <c r="Q68" s="77">
        <v>20.79</v>
      </c>
      <c r="R68" s="80">
        <v>17.700000000000003</v>
      </c>
      <c r="S68" s="80">
        <v>0</v>
      </c>
      <c r="T68" s="78">
        <f>SUMPRODUCT(LTA!F68:AJ68,LTA!F$101:AJ$101,LTA!F$105:AJ$105)</f>
        <v>67.7</v>
      </c>
      <c r="U68" s="78">
        <f>SUMPRODUCT(LTA!F68:AJ68,LTA!F$102:AJ$102,LTA!F$105:AJ$105)</f>
        <v>426.08000000000004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4.91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15.628559590257048</v>
      </c>
      <c r="AD68">
        <f t="shared" ref="AD68:AD98" si="4">SUM(B68:AB68,AI68:AR68)-AC68</f>
        <v>1700.0777772951051</v>
      </c>
      <c r="AE68">
        <f>'IDT-1'!F68</f>
        <v>-121.917</v>
      </c>
      <c r="AF68" s="26"/>
      <c r="AG68">
        <f t="shared" ref="AG68:AG98" si="5">SUM(AD68:AF68)</f>
        <v>1578.1607772951052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11.95</v>
      </c>
      <c r="H69">
        <f>PPCL_Spot!T69</f>
        <v>26.89</v>
      </c>
      <c r="I69">
        <f>Bawana_NG!T69</f>
        <v>69.599999999999994</v>
      </c>
      <c r="J69">
        <f>Bawana_RLNG!T69</f>
        <v>0</v>
      </c>
      <c r="K69">
        <f>Bawana_Spot!T69</f>
        <v>32.622718559879985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975.93905687854692</v>
      </c>
      <c r="P69" s="77">
        <v>75.2</v>
      </c>
      <c r="Q69" s="77">
        <v>20.79</v>
      </c>
      <c r="R69" s="80">
        <v>14.67</v>
      </c>
      <c r="S69" s="80">
        <v>0</v>
      </c>
      <c r="T69" s="78">
        <f>SUMPRODUCT(LTA!F69:AJ69,LTA!F$101:AJ$101,LTA!F$105:AJ$105)</f>
        <v>58.67</v>
      </c>
      <c r="U69" s="78">
        <f>SUMPRODUCT(LTA!F69:AJ69,LTA!F$102:AJ$102,LTA!F$105:AJ$105)</f>
        <v>418.24000000000007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4.91</v>
      </c>
      <c r="AB69" s="117">
        <f>-STOA!P69</f>
        <v>0</v>
      </c>
      <c r="AC69">
        <f t="shared" si="3"/>
        <v>15.593680442060457</v>
      </c>
      <c r="AD69">
        <f t="shared" si="4"/>
        <v>1655.9715543250634</v>
      </c>
      <c r="AE69">
        <f>'IDT-1'!F69</f>
        <v>-114.93599999999999</v>
      </c>
      <c r="AF69" s="26"/>
      <c r="AG69">
        <f t="shared" si="5"/>
        <v>1541.0355543250635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11.95</v>
      </c>
      <c r="H70">
        <f>PPCL_Spot!T70</f>
        <v>26.89</v>
      </c>
      <c r="I70">
        <f>Bawana_NG!T70</f>
        <v>69.599999999999994</v>
      </c>
      <c r="J70">
        <f>Bawana_RLNG!T70</f>
        <v>0</v>
      </c>
      <c r="K70">
        <f>Bawana_Spot!T70</f>
        <v>32.622718559879985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978.78418508654693</v>
      </c>
      <c r="P70" s="77">
        <v>75.2</v>
      </c>
      <c r="Q70" s="77">
        <v>20.79</v>
      </c>
      <c r="R70" s="80">
        <v>12.370000000000001</v>
      </c>
      <c r="S70" s="80">
        <v>0</v>
      </c>
      <c r="T70" s="78">
        <f>SUMPRODUCT(LTA!F70:AJ70,LTA!F$101:AJ$101,LTA!F$105:AJ$105)</f>
        <v>51.08</v>
      </c>
      <c r="U70" s="78">
        <f>SUMPRODUCT(LTA!F70:AJ70,LTA!F$102:AJ$102,LTA!F$105:AJ$105)</f>
        <v>410.13000000000005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4.91</v>
      </c>
      <c r="AB70" s="117">
        <f>-STOA!P70</f>
        <v>0</v>
      </c>
      <c r="AC70">
        <f t="shared" si="3"/>
        <v>15.460317570290854</v>
      </c>
      <c r="AD70">
        <f t="shared" si="4"/>
        <v>1640.9500454048327</v>
      </c>
      <c r="AE70">
        <f>'IDT-1'!F70</f>
        <v>-125.033</v>
      </c>
      <c r="AF70" s="26"/>
      <c r="AG70">
        <f t="shared" si="5"/>
        <v>1515.9170454048328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11.95</v>
      </c>
      <c r="H71">
        <f>PPCL_Spot!T71</f>
        <v>26.89</v>
      </c>
      <c r="I71">
        <f>Bawana_NG!T71</f>
        <v>69.599999999999994</v>
      </c>
      <c r="J71">
        <f>Bawana_RLNG!T71</f>
        <v>0</v>
      </c>
      <c r="K71">
        <f>Bawana_Spot!T71</f>
        <v>29.997639468093471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975.61029861883037</v>
      </c>
      <c r="P71" s="77">
        <v>75.2</v>
      </c>
      <c r="Q71" s="77">
        <v>20.79</v>
      </c>
      <c r="R71" s="80">
        <v>10.541875778608294</v>
      </c>
      <c r="S71" s="80">
        <v>0</v>
      </c>
      <c r="T71" s="78">
        <f>SUMPRODUCT(LTA!F71:AJ71,LTA!F$101:AJ$101,LTA!F$105:AJ$105)</f>
        <v>41.589999999999996</v>
      </c>
      <c r="U71" s="78">
        <f>SUMPRODUCT(LTA!F71:AJ71,LTA!F$102:AJ$102,LTA!F$105:AJ$105)</f>
        <v>402.89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</v>
      </c>
      <c r="AB71" s="117">
        <f>-STOA!P71</f>
        <v>0</v>
      </c>
      <c r="AC71">
        <f t="shared" si="3"/>
        <v>15.823845469161675</v>
      </c>
      <c r="AD71">
        <f t="shared" si="4"/>
        <v>1551.319427725067</v>
      </c>
      <c r="AE71">
        <f>'IDT-1'!F71</f>
        <v>-129.19800000000001</v>
      </c>
      <c r="AF71" s="26"/>
      <c r="AG71">
        <f t="shared" si="5"/>
        <v>1422.121427725067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11.95</v>
      </c>
      <c r="H72">
        <f>PPCL_Spot!T72</f>
        <v>26.89</v>
      </c>
      <c r="I72">
        <f>Bawana_NG!T72</f>
        <v>69.599999999999994</v>
      </c>
      <c r="J72">
        <f>Bawana_RLNG!T72</f>
        <v>0</v>
      </c>
      <c r="K72">
        <f>Bawana_Spot!T72</f>
        <v>29.997639468093471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979.80264956297015</v>
      </c>
      <c r="P72" s="77">
        <v>75.2</v>
      </c>
      <c r="Q72" s="77">
        <v>20.79</v>
      </c>
      <c r="R72" s="80">
        <v>9.5400000000000009</v>
      </c>
      <c r="S72" s="80">
        <v>0</v>
      </c>
      <c r="T72" s="78">
        <f>SUMPRODUCT(LTA!F72:AJ72,LTA!F$101:AJ$101,LTA!F$105:AJ$105)</f>
        <v>30.61</v>
      </c>
      <c r="U72" s="78">
        <f>SUMPRODUCT(LTA!F72:AJ72,LTA!F$102:AJ$102,LTA!F$105:AJ$105)</f>
        <v>396.85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</v>
      </c>
      <c r="AB72" s="117">
        <f>-STOA!P72</f>
        <v>0</v>
      </c>
      <c r="AC72">
        <f t="shared" si="3"/>
        <v>15.125067361675656</v>
      </c>
      <c r="AD72">
        <f t="shared" si="4"/>
        <v>1603.1886809980845</v>
      </c>
      <c r="AE72">
        <f>'IDT-1'!F72</f>
        <v>-124.57900000000001</v>
      </c>
      <c r="AF72" s="26"/>
      <c r="AG72">
        <f t="shared" si="5"/>
        <v>1478.6096809980845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11.95</v>
      </c>
      <c r="H73">
        <f>PPCL_Spot!T73</f>
        <v>26.89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974.51729735577021</v>
      </c>
      <c r="P73" s="77">
        <v>75.2</v>
      </c>
      <c r="Q73" s="77">
        <v>20.79</v>
      </c>
      <c r="R73" s="80">
        <v>7.07</v>
      </c>
      <c r="S73" s="80">
        <v>0</v>
      </c>
      <c r="T73" s="78">
        <f>SUMPRODUCT(LTA!F73:AJ73,LTA!F$101:AJ$101,LTA!F$105:AJ$105)</f>
        <v>23.07</v>
      </c>
      <c r="U73" s="78">
        <f>SUMPRODUCT(LTA!F73:AJ73,LTA!F$102:AJ$102,LTA!F$105:AJ$105)</f>
        <v>389.88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</v>
      </c>
      <c r="AB73" s="117">
        <f>-STOA!P73</f>
        <v>0</v>
      </c>
      <c r="AC73">
        <f t="shared" si="3"/>
        <v>14.97354367254405</v>
      </c>
      <c r="AD73">
        <f t="shared" si="4"/>
        <v>1576.0772130119226</v>
      </c>
      <c r="AE73">
        <f>'IDT-1'!F73</f>
        <v>-134.91200000000001</v>
      </c>
      <c r="AF73" s="26"/>
      <c r="AG73">
        <f t="shared" si="5"/>
        <v>1441.1652130119226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11.95</v>
      </c>
      <c r="H74">
        <f>PPCL_Spot!T74</f>
        <v>26.89</v>
      </c>
      <c r="I74">
        <f>Bawana_NG!T74</f>
        <v>69.599999999999994</v>
      </c>
      <c r="J74">
        <f>Bawana_RLNG!T74</f>
        <v>0</v>
      </c>
      <c r="K74">
        <f>Bawana_Spot!T74</f>
        <v>29.997639468093471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974.19566388257022</v>
      </c>
      <c r="P74" s="77">
        <v>75.2</v>
      </c>
      <c r="Q74" s="77">
        <v>20.79</v>
      </c>
      <c r="R74" s="80">
        <v>2.96</v>
      </c>
      <c r="S74" s="80">
        <v>0</v>
      </c>
      <c r="T74" s="78">
        <f>SUMPRODUCT(LTA!F74:AJ74,LTA!F$101:AJ$101,LTA!F$105:AJ$105)</f>
        <v>15.57</v>
      </c>
      <c r="U74" s="78">
        <f>SUMPRODUCT(LTA!F74:AJ74,LTA!F$102:AJ$102,LTA!F$105:AJ$105)</f>
        <v>389.29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</v>
      </c>
      <c r="AB74" s="117">
        <f>-STOA!P74</f>
        <v>0</v>
      </c>
      <c r="AC74">
        <f t="shared" si="3"/>
        <v>14.685769974855207</v>
      </c>
      <c r="AD74">
        <f t="shared" si="4"/>
        <v>1583.840992704505</v>
      </c>
      <c r="AE74">
        <f>'IDT-1'!F74</f>
        <v>-153.90299999999999</v>
      </c>
      <c r="AF74" s="26"/>
      <c r="AG74">
        <f t="shared" si="5"/>
        <v>1429.9379927045049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11.95</v>
      </c>
      <c r="H75">
        <f>PPCL_Spot!T75</f>
        <v>26.89</v>
      </c>
      <c r="I75">
        <f>Bawana_NG!T75</f>
        <v>69.599999999999994</v>
      </c>
      <c r="J75">
        <f>Bawana_RLNG!T75</f>
        <v>0</v>
      </c>
      <c r="K75">
        <f>Bawana_Spot!T75</f>
        <v>29.997639468093471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982.19520083057023</v>
      </c>
      <c r="P75" s="77">
        <v>75.2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11.5</v>
      </c>
      <c r="U75" s="78">
        <f>SUMPRODUCT(LTA!F75:AJ75,LTA!F$102:AJ$102,LTA!F$105:AJ$105)</f>
        <v>386.77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5.09</v>
      </c>
      <c r="AB75" s="117">
        <f>-STOA!P75</f>
        <v>0</v>
      </c>
      <c r="AC75">
        <f t="shared" si="3"/>
        <v>15.250954156887083</v>
      </c>
      <c r="AD75">
        <f t="shared" si="4"/>
        <v>1516.9242054644255</v>
      </c>
      <c r="AE75">
        <f>'IDT-1'!F75</f>
        <v>-160.49799999999999</v>
      </c>
      <c r="AF75" s="26"/>
      <c r="AG75">
        <f t="shared" si="5"/>
        <v>1356.4262054644255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11.95</v>
      </c>
      <c r="H76">
        <f>PPCL_Spot!T76</f>
        <v>26.89</v>
      </c>
      <c r="I76">
        <f>Bawana_NG!T76</f>
        <v>69.599999999999994</v>
      </c>
      <c r="J76">
        <f>Bawana_RLNG!T76</f>
        <v>0</v>
      </c>
      <c r="K76">
        <f>Bawana_Spot!T76</f>
        <v>29.997639468093471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993.12923038377039</v>
      </c>
      <c r="P76" s="77">
        <v>75.2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7.62</v>
      </c>
      <c r="U76" s="78">
        <f>SUMPRODUCT(LTA!F76:AJ76,LTA!F$102:AJ$102,LTA!F$105:AJ$105)</f>
        <v>385.09000000000003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5.09</v>
      </c>
      <c r="AB76" s="117">
        <f>-STOA!P76</f>
        <v>0</v>
      </c>
      <c r="AC76">
        <f t="shared" si="3"/>
        <v>14.809948603234501</v>
      </c>
      <c r="AD76">
        <f t="shared" si="4"/>
        <v>1577.7392405712781</v>
      </c>
      <c r="AE76">
        <f>'IDT-1'!F76</f>
        <v>-180.45699999999999</v>
      </c>
      <c r="AF76" s="26"/>
      <c r="AG76">
        <f t="shared" si="5"/>
        <v>1397.2822405712782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11.95</v>
      </c>
      <c r="H77">
        <f>PPCL_Spot!T77</f>
        <v>26.89</v>
      </c>
      <c r="I77">
        <f>Bawana_NG!T77</f>
        <v>69.599999999999994</v>
      </c>
      <c r="J77">
        <f>Bawana_RLNG!T77</f>
        <v>0</v>
      </c>
      <c r="K77">
        <f>Bawana_Spot!T77</f>
        <v>32.627281059911681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1014.2845457544934</v>
      </c>
      <c r="P77" s="77">
        <v>75.2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383.76000000000005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5.09</v>
      </c>
      <c r="AB77" s="117">
        <f>-STOA!P77</f>
        <v>0</v>
      </c>
      <c r="AC77">
        <f t="shared" si="3"/>
        <v>15.014190862115841</v>
      </c>
      <c r="AD77">
        <f t="shared" si="4"/>
        <v>1590.699955274938</v>
      </c>
      <c r="AE77">
        <f>'IDT-1'!F77</f>
        <v>-197.77100000000002</v>
      </c>
      <c r="AF77" s="26"/>
      <c r="AG77">
        <f t="shared" si="5"/>
        <v>1392.9289552749381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11.95</v>
      </c>
      <c r="H78">
        <f>PPCL_Spot!T78</f>
        <v>26.89</v>
      </c>
      <c r="I78">
        <f>Bawana_NG!T78</f>
        <v>69.599999999999994</v>
      </c>
      <c r="J78">
        <f>Bawana_RLNG!T78</f>
        <v>0</v>
      </c>
      <c r="K78">
        <f>Bawana_Spot!T78</f>
        <v>32.627281059911681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1032.9070906876932</v>
      </c>
      <c r="P78" s="77">
        <v>75.2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2</v>
      </c>
      <c r="U78" s="78">
        <f>SUMPRODUCT(LTA!F78:AJ78,LTA!F$102:AJ$102,LTA!F$105:AJ$105)</f>
        <v>383.62000000000006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5.09</v>
      </c>
      <c r="AB78" s="117">
        <f>-STOA!P78</f>
        <v>0</v>
      </c>
      <c r="AC78">
        <f t="shared" si="3"/>
        <v>15.165133257528</v>
      </c>
      <c r="AD78">
        <f t="shared" si="4"/>
        <v>1607.7015578127259</v>
      </c>
      <c r="AE78">
        <f>'IDT-1'!F78</f>
        <v>-206.16800000000001</v>
      </c>
      <c r="AF78" s="26"/>
      <c r="AG78">
        <f t="shared" si="5"/>
        <v>1401.533557812726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11.95</v>
      </c>
      <c r="H79">
        <f>PPCL_Spot!T79</f>
        <v>26.89</v>
      </c>
      <c r="I79">
        <f>Bawana_NG!T79</f>
        <v>69.599999999999994</v>
      </c>
      <c r="J79">
        <f>Bawana_RLNG!T79</f>
        <v>0</v>
      </c>
      <c r="K79">
        <f>Bawana_Spot!T79</f>
        <v>31.897356426618053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1063.500486454599</v>
      </c>
      <c r="P79" s="77">
        <v>75.2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383.75000000000006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-7</v>
      </c>
      <c r="AA79" s="117">
        <f>STOA!J79</f>
        <v>5.19</v>
      </c>
      <c r="AB79" s="117">
        <f>-STOA!P79</f>
        <v>0</v>
      </c>
      <c r="AC79">
        <f t="shared" si="3"/>
        <v>15.474502696159155</v>
      </c>
      <c r="AD79">
        <f t="shared" si="4"/>
        <v>1628.4856595077069</v>
      </c>
      <c r="AE79">
        <f>'IDT-1'!F79</f>
        <v>-215</v>
      </c>
      <c r="AF79" s="26"/>
      <c r="AG79">
        <f t="shared" si="5"/>
        <v>1413.4856595077069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11.95</v>
      </c>
      <c r="H80">
        <f>PPCL_Spot!T80</f>
        <v>26.89</v>
      </c>
      <c r="I80">
        <f>Bawana_NG!T80</f>
        <v>69.599999999999994</v>
      </c>
      <c r="J80">
        <f>Bawana_RLNG!T80</f>
        <v>0</v>
      </c>
      <c r="K80">
        <f>Bawana_Spot!T80</f>
        <v>32.627281059911681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1063.500486454599</v>
      </c>
      <c r="P80" s="77">
        <v>75.2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383.95000000000005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-56</v>
      </c>
      <c r="AA80" s="117">
        <f>STOA!J80</f>
        <v>5.19</v>
      </c>
      <c r="AB80" s="117">
        <f>-STOA!P80</f>
        <v>0</v>
      </c>
      <c r="AC80">
        <f t="shared" si="3"/>
        <v>15.917714281519711</v>
      </c>
      <c r="AD80">
        <f t="shared" si="4"/>
        <v>1579.97237255564</v>
      </c>
      <c r="AE80">
        <f>'IDT-1'!F80</f>
        <v>-165</v>
      </c>
      <c r="AF80" s="26"/>
      <c r="AG80">
        <f t="shared" si="5"/>
        <v>1414.97237255564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11.95</v>
      </c>
      <c r="H81">
        <f>PPCL_Spot!T81</f>
        <v>26.89</v>
      </c>
      <c r="I81">
        <f>Bawana_NG!T81</f>
        <v>69.599999999999994</v>
      </c>
      <c r="J81">
        <f>Bawana_RLNG!T81</f>
        <v>0</v>
      </c>
      <c r="K81">
        <f>Bawana_Spot!T81</f>
        <v>32.627281059911681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1065.2466972292711</v>
      </c>
      <c r="P81" s="77">
        <v>75.2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377.28999999999996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-54</v>
      </c>
      <c r="AA81" s="117">
        <f>STOA!J81</f>
        <v>5.19</v>
      </c>
      <c r="AB81" s="117">
        <f>-STOA!P81</f>
        <v>0</v>
      </c>
      <c r="AC81">
        <f t="shared" si="3"/>
        <v>15.856716681292433</v>
      </c>
      <c r="AD81">
        <f t="shared" si="4"/>
        <v>1577.1195809305393</v>
      </c>
      <c r="AE81">
        <f>'IDT-1'!F81</f>
        <v>-169</v>
      </c>
      <c r="AF81" s="26"/>
      <c r="AG81">
        <f t="shared" si="5"/>
        <v>1408.1195809305393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11.95</v>
      </c>
      <c r="H82">
        <f>PPCL_Spot!T82</f>
        <v>26.89</v>
      </c>
      <c r="I82">
        <f>Bawana_NG!T82</f>
        <v>69.599999999999994</v>
      </c>
      <c r="J82">
        <f>Bawana_RLNG!T82</f>
        <v>0</v>
      </c>
      <c r="K82">
        <f>Bawana_Spot!T82</f>
        <v>32.627281059911681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1065.2792615948711</v>
      </c>
      <c r="P82" s="77">
        <v>75.2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377.21999999999997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-58</v>
      </c>
      <c r="AA82" s="117">
        <f>STOA!J82</f>
        <v>5.19</v>
      </c>
      <c r="AB82" s="117">
        <f>-STOA!P82</f>
        <v>0</v>
      </c>
      <c r="AC82">
        <f t="shared" si="3"/>
        <v>16.424587409130215</v>
      </c>
      <c r="AD82">
        <f t="shared" si="4"/>
        <v>1512.5142745683015</v>
      </c>
      <c r="AE82">
        <f>'IDT-1'!F82</f>
        <v>-166</v>
      </c>
      <c r="AF82" s="26"/>
      <c r="AG82">
        <f t="shared" si="5"/>
        <v>1346.5142745683015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11.95</v>
      </c>
      <c r="H83">
        <f>PPCL_Spot!T83</f>
        <v>26.89</v>
      </c>
      <c r="I83">
        <f>Bawana_NG!T83</f>
        <v>69.599999999999994</v>
      </c>
      <c r="J83">
        <f>Bawana_RLNG!T83</f>
        <v>0</v>
      </c>
      <c r="K83">
        <f>Bawana_Spot!T83</f>
        <v>32.627281059911681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1065.323699120471</v>
      </c>
      <c r="P83" s="77">
        <v>75.2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377.44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-80</v>
      </c>
      <c r="AA83" s="117">
        <f>STOA!J83</f>
        <v>5.37</v>
      </c>
      <c r="AB83" s="117">
        <f>-STOA!P83</f>
        <v>0</v>
      </c>
      <c r="AC83">
        <f t="shared" si="3"/>
        <v>16.446254714399885</v>
      </c>
      <c r="AD83">
        <f t="shared" si="4"/>
        <v>1510.9370447886317</v>
      </c>
      <c r="AE83">
        <f>'IDT-1'!F83</f>
        <v>-168</v>
      </c>
      <c r="AF83" s="26"/>
      <c r="AG83">
        <f t="shared" si="5"/>
        <v>1342.9370447886317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11.95</v>
      </c>
      <c r="H84">
        <f>PPCL_Spot!T84</f>
        <v>26.89</v>
      </c>
      <c r="I84">
        <f>Bawana_NG!T84</f>
        <v>69.599999999999994</v>
      </c>
      <c r="J84">
        <f>Bawana_RLNG!T84</f>
        <v>0</v>
      </c>
      <c r="K84">
        <f>Bawana_Spot!T84</f>
        <v>32.627281059911681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1065.367176668871</v>
      </c>
      <c r="P84" s="77">
        <v>75.2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378.26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-102</v>
      </c>
      <c r="AA84" s="117">
        <f>STOA!J84</f>
        <v>5.37</v>
      </c>
      <c r="AB84" s="117">
        <f>-STOA!P84</f>
        <v>0</v>
      </c>
      <c r="AC84">
        <f t="shared" si="3"/>
        <v>16.293997346931445</v>
      </c>
      <c r="AD84">
        <f t="shared" si="4"/>
        <v>1529.9471348755405</v>
      </c>
      <c r="AE84">
        <f>'IDT-1'!F84</f>
        <v>-159</v>
      </c>
      <c r="AF84" s="26"/>
      <c r="AG84">
        <f t="shared" si="5"/>
        <v>1370.9471348755405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11.95</v>
      </c>
      <c r="H85">
        <f>PPCL_Spot!T85</f>
        <v>26.89</v>
      </c>
      <c r="I85">
        <f>Bawana_NG!T85</f>
        <v>69.599999999999994</v>
      </c>
      <c r="J85">
        <f>Bawana_RLNG!T85</f>
        <v>0</v>
      </c>
      <c r="K85">
        <f>Bawana_Spot!T85</f>
        <v>31.677379002233806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1056.810141782471</v>
      </c>
      <c r="P85" s="77">
        <v>75.2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378.25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-58</v>
      </c>
      <c r="AA85" s="117">
        <f>STOA!J85</f>
        <v>5.37</v>
      </c>
      <c r="AB85" s="117">
        <f>-STOA!P85</f>
        <v>0</v>
      </c>
      <c r="AC85">
        <f t="shared" si="3"/>
        <v>16.130345154123798</v>
      </c>
      <c r="AD85">
        <f t="shared" si="4"/>
        <v>1529.5938501242704</v>
      </c>
      <c r="AE85">
        <f>'IDT-1'!F85</f>
        <v>-211</v>
      </c>
      <c r="AF85" s="26"/>
      <c r="AG85">
        <f t="shared" si="5"/>
        <v>1318.5938501242704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11.95</v>
      </c>
      <c r="H86">
        <f>PPCL_Spot!T86</f>
        <v>26.89</v>
      </c>
      <c r="I86">
        <f>Bawana_NG!T86</f>
        <v>69.599999999999994</v>
      </c>
      <c r="J86">
        <f>Bawana_RLNG!T86</f>
        <v>0</v>
      </c>
      <c r="K86">
        <f>Bawana_Spot!T86</f>
        <v>32.627281059911681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1056.1027306260712</v>
      </c>
      <c r="P86" s="77">
        <v>75.2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383.25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5.37</v>
      </c>
      <c r="AB86" s="117">
        <f>-STOA!P86</f>
        <v>0</v>
      </c>
      <c r="AC86">
        <f t="shared" si="3"/>
        <v>15.306422576879907</v>
      </c>
      <c r="AD86">
        <f t="shared" si="4"/>
        <v>1633.6602636027924</v>
      </c>
      <c r="AE86">
        <f>'IDT-1'!F86</f>
        <v>-276.64599999999996</v>
      </c>
      <c r="AF86" s="26"/>
      <c r="AG86">
        <f t="shared" si="5"/>
        <v>1357.0142636027924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9.1896793002915462</v>
      </c>
      <c r="F87">
        <f>GT_Spot!T87</f>
        <v>0</v>
      </c>
      <c r="G87">
        <f>PPCL_NG!T87</f>
        <v>11.95</v>
      </c>
      <c r="H87">
        <f>PPCL_Spot!T87</f>
        <v>24.37</v>
      </c>
      <c r="I87">
        <f>Bawana_NG!T87</f>
        <v>69.599999999999994</v>
      </c>
      <c r="J87">
        <f>Bawana_RLNG!T87</f>
        <v>0</v>
      </c>
      <c r="K87">
        <f>Bawana_Spot!T87</f>
        <v>32.627281059911681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1024.36906726903</v>
      </c>
      <c r="P87" s="77">
        <v>75.2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383.06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5.56</v>
      </c>
      <c r="AB87" s="117">
        <f>-STOA!P87</f>
        <v>0</v>
      </c>
      <c r="AC87">
        <f t="shared" si="3"/>
        <v>15.111788694468972</v>
      </c>
      <c r="AD87">
        <f t="shared" si="4"/>
        <v>1581.6042389347642</v>
      </c>
      <c r="AE87">
        <f>'IDT-1'!F87</f>
        <v>-274.95</v>
      </c>
      <c r="AF87" s="26"/>
      <c r="AG87">
        <f t="shared" si="5"/>
        <v>1306.6542389347642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9.1896793002915462</v>
      </c>
      <c r="F88">
        <f>GT_Spot!T88</f>
        <v>0</v>
      </c>
      <c r="G88">
        <f>PPCL_NG!T88</f>
        <v>11.95</v>
      </c>
      <c r="H88">
        <f>PPCL_Spot!T88</f>
        <v>24.37</v>
      </c>
      <c r="I88">
        <f>Bawana_NG!T88</f>
        <v>69.599999999999994</v>
      </c>
      <c r="J88">
        <f>Bawana_RLNG!T88</f>
        <v>0</v>
      </c>
      <c r="K88">
        <f>Bawana_Spot!T88</f>
        <v>32.627281059911681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1017.4348847306298</v>
      </c>
      <c r="P88" s="77">
        <v>75.2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382.82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5.56</v>
      </c>
      <c r="AB88" s="117">
        <f>-STOA!P88</f>
        <v>0</v>
      </c>
      <c r="AC88">
        <f t="shared" si="3"/>
        <v>15.004265250520074</v>
      </c>
      <c r="AD88">
        <f t="shared" si="4"/>
        <v>1579.5375798403129</v>
      </c>
      <c r="AE88">
        <f>'IDT-1'!F88</f>
        <v>-260.11500000000001</v>
      </c>
      <c r="AF88" s="26"/>
      <c r="AG88">
        <f t="shared" si="5"/>
        <v>1319.4225798403129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11.95</v>
      </c>
      <c r="H89">
        <f>PPCL_Spot!T89</f>
        <v>26.89</v>
      </c>
      <c r="I89">
        <f>Bawana_NG!T89</f>
        <v>69.599999999999994</v>
      </c>
      <c r="J89">
        <f>Bawana_RLNG!T89</f>
        <v>0</v>
      </c>
      <c r="K89">
        <f>Bawana_Spot!T89</f>
        <v>32.627281059911681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1017.6610515546298</v>
      </c>
      <c r="P89" s="77">
        <v>75.2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382.96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5.56</v>
      </c>
      <c r="AB89" s="117">
        <f>-STOA!P89</f>
        <v>0</v>
      </c>
      <c r="AC89">
        <f t="shared" si="3"/>
        <v>15.544334089993917</v>
      </c>
      <c r="AD89">
        <f t="shared" si="4"/>
        <v>1529.8806730182368</v>
      </c>
      <c r="AE89">
        <f>'IDT-1'!F89</f>
        <v>-229.53699999999998</v>
      </c>
      <c r="AF89" s="26"/>
      <c r="AG89">
        <f t="shared" si="5"/>
        <v>1300.3436730182368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11.95</v>
      </c>
      <c r="H90">
        <f>PPCL_Spot!T90</f>
        <v>26.89</v>
      </c>
      <c r="I90">
        <f>Bawana_NG!T90</f>
        <v>69.599999999999994</v>
      </c>
      <c r="J90">
        <f>Bawana_RLNG!T90</f>
        <v>0</v>
      </c>
      <c r="K90">
        <f>Bawana_Spot!T90</f>
        <v>32.627281059911681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1024.6820140070297</v>
      </c>
      <c r="P90" s="77">
        <v>75.2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382.58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5.56</v>
      </c>
      <c r="AB90" s="117">
        <f>-STOA!P90</f>
        <v>0</v>
      </c>
      <c r="AC90">
        <f t="shared" si="3"/>
        <v>15.070086908243317</v>
      </c>
      <c r="AD90">
        <f t="shared" si="4"/>
        <v>1596.9958826523873</v>
      </c>
      <c r="AE90">
        <f>'IDT-1'!F90</f>
        <v>-194.47899999999998</v>
      </c>
      <c r="AF90" s="26"/>
      <c r="AG90">
        <f t="shared" si="5"/>
        <v>1402.5168826523873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11.95</v>
      </c>
      <c r="H91">
        <f>PPCL_Spot!T91</f>
        <v>26.89</v>
      </c>
      <c r="I91">
        <f>Bawana_NG!T91</f>
        <v>69.599999999999994</v>
      </c>
      <c r="J91">
        <f>Bawana_RLNG!T91</f>
        <v>0</v>
      </c>
      <c r="K91">
        <f>Bawana_Spot!T91</f>
        <v>30.49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1055.701457088471</v>
      </c>
      <c r="P91" s="77">
        <v>75.2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382.63000000000005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5.74</v>
      </c>
      <c r="AB91" s="117">
        <f>-STOA!P91</f>
        <v>0</v>
      </c>
      <c r="AC91">
        <f t="shared" si="3"/>
        <v>15.548227122087663</v>
      </c>
      <c r="AD91">
        <f t="shared" si="4"/>
        <v>1600.629904460073</v>
      </c>
      <c r="AE91">
        <f>'IDT-1'!F91</f>
        <v>-171.727</v>
      </c>
      <c r="AF91" s="26"/>
      <c r="AG91">
        <f t="shared" si="5"/>
        <v>1428.9029044600729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26.89</v>
      </c>
      <c r="I92">
        <f>Bawana_NG!T92</f>
        <v>69.599999999999994</v>
      </c>
      <c r="J92">
        <f>Bawana_RLNG!T92</f>
        <v>0</v>
      </c>
      <c r="K92">
        <f>Bawana_Spot!T92</f>
        <v>32.627281059911681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1055.7326245936711</v>
      </c>
      <c r="P92" s="77">
        <v>75.2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382.11000000000007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5.74</v>
      </c>
      <c r="AB92" s="117">
        <f>-STOA!P92</f>
        <v>0</v>
      </c>
      <c r="AC92">
        <f t="shared" si="3"/>
        <v>16.006639845570412</v>
      </c>
      <c r="AD92">
        <f t="shared" si="4"/>
        <v>1551.819940301702</v>
      </c>
      <c r="AE92">
        <f>'IDT-1'!F92</f>
        <v>-145.88200000000001</v>
      </c>
      <c r="AF92" s="26"/>
      <c r="AG92">
        <f t="shared" si="5"/>
        <v>1405.9379403017019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11.95</v>
      </c>
      <c r="H93">
        <f>PPCL_Spot!T93</f>
        <v>26.89</v>
      </c>
      <c r="I93">
        <f>Bawana_NG!T93</f>
        <v>69.599999999999994</v>
      </c>
      <c r="J93">
        <f>Bawana_RLNG!T93</f>
        <v>0</v>
      </c>
      <c r="K93">
        <f>Bawana_Spot!T93</f>
        <v>32.627281059911681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1055.766672950871</v>
      </c>
      <c r="P93" s="77">
        <v>75.2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380.49000000000007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5.74</v>
      </c>
      <c r="AB93" s="117">
        <f>-STOA!P93</f>
        <v>0</v>
      </c>
      <c r="AC93">
        <f t="shared" si="3"/>
        <v>15.415605182171074</v>
      </c>
      <c r="AD93">
        <f t="shared" si="4"/>
        <v>1615.8250233223011</v>
      </c>
      <c r="AE93">
        <f>'IDT-1'!F93</f>
        <v>-114.252</v>
      </c>
      <c r="AF93" s="26"/>
      <c r="AG93">
        <f t="shared" si="5"/>
        <v>1501.5730233223012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11.95</v>
      </c>
      <c r="H94">
        <f>PPCL_Spot!T94</f>
        <v>26.89</v>
      </c>
      <c r="I94">
        <f>Bawana_NG!T94</f>
        <v>69.599999999999994</v>
      </c>
      <c r="J94">
        <f>Bawana_RLNG!T94</f>
        <v>0</v>
      </c>
      <c r="K94">
        <f>Bawana_Spot!T94</f>
        <v>32.627281059911681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1048.8633093928711</v>
      </c>
      <c r="P94" s="77">
        <v>75.2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380.25000000000006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5.74</v>
      </c>
      <c r="AB94" s="117">
        <f>-STOA!P94</f>
        <v>0</v>
      </c>
      <c r="AC94">
        <f t="shared" si="3"/>
        <v>15.352743582860676</v>
      </c>
      <c r="AD94">
        <f t="shared" si="4"/>
        <v>1608.7445213636115</v>
      </c>
      <c r="AE94">
        <f>'IDT-1'!F94</f>
        <v>-91.685000000000002</v>
      </c>
      <c r="AF94" s="26"/>
      <c r="AG94">
        <f t="shared" si="5"/>
        <v>1517.0595213636116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11.95</v>
      </c>
      <c r="H95">
        <f>PPCL_Spot!T95</f>
        <v>20.597659356891267</v>
      </c>
      <c r="I95">
        <f>Bawana_NG!T95</f>
        <v>69.599999999999994</v>
      </c>
      <c r="J95">
        <f>Bawana_RLNG!T95</f>
        <v>0</v>
      </c>
      <c r="K95">
        <f>Bawana_Spot!T95</f>
        <v>32.627281059911681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1022.0389295604932</v>
      </c>
      <c r="P95" s="77">
        <v>75.2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380.26000000000005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5.92</v>
      </c>
      <c r="AB95" s="117">
        <f>-STOA!P95</f>
        <v>0</v>
      </c>
      <c r="AC95">
        <f t="shared" si="3"/>
        <v>15.684457369230067</v>
      </c>
      <c r="AD95">
        <f t="shared" si="4"/>
        <v>1505.4860871017556</v>
      </c>
      <c r="AE95">
        <f>'IDT-1'!F95</f>
        <v>-67.222000000000008</v>
      </c>
      <c r="AF95" s="26"/>
      <c r="AG95">
        <f t="shared" si="5"/>
        <v>1438.2640871017556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11.95</v>
      </c>
      <c r="H96">
        <f>PPCL_Spot!T96</f>
        <v>20.597659356891267</v>
      </c>
      <c r="I96">
        <f>Bawana_NG!T96</f>
        <v>69.599999999999994</v>
      </c>
      <c r="J96">
        <f>Bawana_RLNG!T96</f>
        <v>0</v>
      </c>
      <c r="K96">
        <f>Bawana_Spot!T96</f>
        <v>32.627281059911681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1027.7258111764934</v>
      </c>
      <c r="P96" s="77">
        <v>75.2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380.04000000000008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5.92</v>
      </c>
      <c r="AB96" s="117">
        <f>-STOA!P96</f>
        <v>0</v>
      </c>
      <c r="AC96">
        <f t="shared" si="3"/>
        <v>15.111050159279161</v>
      </c>
      <c r="AD96">
        <f t="shared" si="4"/>
        <v>1581.5210530165666</v>
      </c>
      <c r="AE96">
        <f>'IDT-1'!F96</f>
        <v>-71.055999999999997</v>
      </c>
      <c r="AF96" s="26"/>
      <c r="AG96">
        <f t="shared" si="5"/>
        <v>1510.4650530165666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11.95</v>
      </c>
      <c r="H97">
        <f>PPCL_Spot!T97</f>
        <v>20.597659356891267</v>
      </c>
      <c r="I97">
        <f>Bawana_NG!T97</f>
        <v>69.599999999999994</v>
      </c>
      <c r="J97">
        <f>Bawana_RLNG!T97</f>
        <v>0</v>
      </c>
      <c r="K97">
        <f>Bawana_Spot!T97</f>
        <v>30.49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1028.0164532476931</v>
      </c>
      <c r="P97" s="77">
        <v>75.2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380.45000000000005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5.92</v>
      </c>
      <c r="AB97" s="117">
        <f>-STOA!P97</f>
        <v>0</v>
      </c>
      <c r="AC97">
        <f t="shared" si="3"/>
        <v>15.098407736178496</v>
      </c>
      <c r="AD97">
        <f t="shared" si="4"/>
        <v>1580.0970564509553</v>
      </c>
      <c r="AE97">
        <f>'IDT-1'!F97</f>
        <v>-73.138000000000005</v>
      </c>
      <c r="AF97" s="26"/>
      <c r="AG97">
        <f t="shared" si="5"/>
        <v>1506.9590564509554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11.95</v>
      </c>
      <c r="H98">
        <f>PPCL_Spot!T98</f>
        <v>20.597659356891267</v>
      </c>
      <c r="I98">
        <f>Bawana_NG!T98</f>
        <v>69.599999999999994</v>
      </c>
      <c r="J98">
        <f>Bawana_RLNG!T98</f>
        <v>0</v>
      </c>
      <c r="K98">
        <f>Bawana_Spot!T98</f>
        <v>32.627281059911681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1021.9455681728932</v>
      </c>
      <c r="P98" s="77">
        <v>75.2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380.20000000000005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5.92</v>
      </c>
      <c r="AB98" s="117">
        <f>-STOA!P98</f>
        <v>0</v>
      </c>
      <c r="AC98">
        <f t="shared" si="3"/>
        <v>15.061592020847479</v>
      </c>
      <c r="AD98">
        <f t="shared" si="4"/>
        <v>1575.9502681513979</v>
      </c>
      <c r="AE98">
        <f>'IDT-1'!F98</f>
        <v>-78.561999999999998</v>
      </c>
      <c r="AF98" s="26"/>
      <c r="AG98">
        <f t="shared" si="5"/>
        <v>1497.3882681513981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0.29012396306247529</v>
      </c>
      <c r="F99">
        <f t="shared" si="6"/>
        <v>0</v>
      </c>
      <c r="G99">
        <f t="shared" si="6"/>
        <v>0.28604000000000046</v>
      </c>
      <c r="H99">
        <f t="shared" si="6"/>
        <v>0.53617409634043478</v>
      </c>
      <c r="I99">
        <f t="shared" si="6"/>
        <v>1.6704000000000025</v>
      </c>
      <c r="J99">
        <f t="shared" si="6"/>
        <v>0</v>
      </c>
      <c r="K99">
        <f t="shared" si="6"/>
        <v>0.77339893986015773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23.663440778232847</v>
      </c>
      <c r="P99" s="77">
        <f t="shared" si="6"/>
        <v>1.8047999999999973</v>
      </c>
      <c r="Q99" s="77">
        <f t="shared" si="6"/>
        <v>0.4989599999999994</v>
      </c>
      <c r="R99" s="80">
        <f>SUM(R3:R98)/4000</f>
        <v>0.18434360573710495</v>
      </c>
      <c r="S99" s="80">
        <f t="shared" si="6"/>
        <v>0</v>
      </c>
      <c r="T99" s="78">
        <f t="shared" si="6"/>
        <v>0.84081000000000006</v>
      </c>
      <c r="U99" s="78">
        <f t="shared" si="6"/>
        <v>9.8283100000000001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-3.9870000000000001</v>
      </c>
      <c r="AA99" s="117">
        <f t="shared" si="6"/>
        <v>0.12671000000000007</v>
      </c>
      <c r="AB99" s="117">
        <f t="shared" si="6"/>
        <v>0</v>
      </c>
      <c r="AC99">
        <f t="shared" si="6"/>
        <v>0.40522529333790663</v>
      </c>
      <c r="AD99">
        <f t="shared" si="6"/>
        <v>34.684171089895123</v>
      </c>
      <c r="AE99">
        <f t="shared" si="6"/>
        <v>-2.3989095000000002</v>
      </c>
      <c r="AG99">
        <f t="shared" si="6"/>
        <v>32.285261589895114</v>
      </c>
      <c r="AI99">
        <f t="shared" si="6"/>
        <v>0</v>
      </c>
      <c r="AJ99">
        <f t="shared" si="6"/>
        <v>0</v>
      </c>
      <c r="AK99">
        <f t="shared" si="6"/>
        <v>4.1135000000000005E-2</v>
      </c>
      <c r="AL99">
        <f t="shared" si="6"/>
        <v>-1.4682500000000001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2.1114342743085261</v>
      </c>
      <c r="F3">
        <f>GT_Spot!S3</f>
        <v>0</v>
      </c>
      <c r="G3">
        <f>PPCL_NG!S3</f>
        <v>18.18</v>
      </c>
      <c r="H3">
        <f>PPCL_Spot!S3</f>
        <v>48.694466537893419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38.72</v>
      </c>
      <c r="AB3" s="117">
        <f>-STOA!Q3</f>
        <v>0</v>
      </c>
      <c r="AC3">
        <f>SUMIF(B3:AB3,"&gt;0")*$AC$2-SUMIF(B3:AB3,"&lt;0")*($AC$2/(1-$AC$2))+SUMIF(AI3:AR3,"&gt;0")*$AC$2-SUMIF(AI3:AR3,"&lt;0")*($AC$2/(1-$AC$2))</f>
        <v>1.2206119271473772</v>
      </c>
      <c r="AD3">
        <f>SUM(B3:AB3,AI3:AR3)-AC3</f>
        <v>137.48528888505456</v>
      </c>
      <c r="AE3">
        <f>'IDT-1'!E3</f>
        <v>0</v>
      </c>
      <c r="AF3" s="26"/>
      <c r="AG3">
        <f>SUM(AD3:AF3)</f>
        <v>137.48528888505456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2.1114342743085261</v>
      </c>
      <c r="F4">
        <f>GT_Spot!S4</f>
        <v>0</v>
      </c>
      <c r="G4">
        <f>PPCL_NG!S4</f>
        <v>18.18</v>
      </c>
      <c r="H4">
        <f>PPCL_Spot!S4</f>
        <v>48.694466537893419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38.72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1.2206119271473772</v>
      </c>
      <c r="AD4">
        <f t="shared" ref="AD4:AD67" si="1">SUM(B4:AB4,AI4:AR4)-AC4</f>
        <v>137.48528888505456</v>
      </c>
      <c r="AE4">
        <f>'IDT-1'!E4</f>
        <v>0</v>
      </c>
      <c r="AF4" s="26"/>
      <c r="AG4">
        <f t="shared" ref="AG4:AG67" si="2">SUM(AD4:AF4)</f>
        <v>137.48528888505456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2.1114342743085261</v>
      </c>
      <c r="F5">
        <f>GT_Spot!S5</f>
        <v>0</v>
      </c>
      <c r="G5">
        <f>PPCL_NG!S5</f>
        <v>18.18</v>
      </c>
      <c r="H5">
        <f>PPCL_Spot!S5</f>
        <v>52.18</v>
      </c>
      <c r="I5">
        <f>Bawana_NG!S5</f>
        <v>31</v>
      </c>
      <c r="J5">
        <f>Bawana_RLNG!S5</f>
        <v>0</v>
      </c>
      <c r="K5">
        <f>Bawana_Spot!S5</f>
        <v>12.079999999999998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4.17</v>
      </c>
      <c r="Z5" s="75">
        <f>IEX!Q5</f>
        <v>0</v>
      </c>
      <c r="AA5" s="117">
        <f>STOA!K5</f>
        <v>38.72</v>
      </c>
      <c r="AB5" s="117">
        <f>-STOA!Q5</f>
        <v>0</v>
      </c>
      <c r="AC5">
        <f t="shared" si="0"/>
        <v>1.3942846216139149</v>
      </c>
      <c r="AD5">
        <f t="shared" si="1"/>
        <v>157.0471496526946</v>
      </c>
      <c r="AE5">
        <f>'IDT-1'!E5</f>
        <v>0</v>
      </c>
      <c r="AF5" s="26"/>
      <c r="AG5">
        <f t="shared" si="2"/>
        <v>157.0471496526946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2.1114342743085261</v>
      </c>
      <c r="F6">
        <f>GT_Spot!S6</f>
        <v>0</v>
      </c>
      <c r="G6">
        <f>PPCL_NG!S6</f>
        <v>18.18</v>
      </c>
      <c r="H6">
        <f>PPCL_Spot!S6</f>
        <v>57.566541652460501</v>
      </c>
      <c r="I6">
        <f>Bawana_NG!S6</f>
        <v>31</v>
      </c>
      <c r="J6">
        <f>Bawana_RLNG!S6</f>
        <v>0</v>
      </c>
      <c r="K6">
        <f>Bawana_Spot!S6</f>
        <v>14.52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33.880000000000003</v>
      </c>
      <c r="AB6" s="117">
        <f>-STOA!Q6</f>
        <v>0</v>
      </c>
      <c r="AC6">
        <f t="shared" si="0"/>
        <v>1.3838701881555675</v>
      </c>
      <c r="AD6">
        <f t="shared" si="1"/>
        <v>155.87410573861348</v>
      </c>
      <c r="AE6">
        <f>'IDT-1'!E6</f>
        <v>0</v>
      </c>
      <c r="AF6" s="26"/>
      <c r="AG6">
        <f t="shared" si="2"/>
        <v>155.87410573861348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2.1114342743085261</v>
      </c>
      <c r="F7">
        <f>GT_Spot!S7</f>
        <v>0</v>
      </c>
      <c r="G7">
        <f>PPCL_NG!S7</f>
        <v>18.18</v>
      </c>
      <c r="H7">
        <f>PPCL_Spot!S7</f>
        <v>52.18</v>
      </c>
      <c r="I7">
        <f>Bawana_NG!S7</f>
        <v>31</v>
      </c>
      <c r="J7">
        <f>Bawana_RLNG!S7</f>
        <v>0</v>
      </c>
      <c r="K7">
        <f>Bawana_Spot!S7</f>
        <v>14.32881049223873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-20</v>
      </c>
      <c r="AA7" s="117">
        <f>STOA!K7</f>
        <v>0</v>
      </c>
      <c r="AB7" s="117">
        <f>-STOA!Q7</f>
        <v>0</v>
      </c>
      <c r="AC7">
        <f t="shared" si="0"/>
        <v>1.2142047043895223</v>
      </c>
      <c r="AD7">
        <f t="shared" si="1"/>
        <v>96.586040062157736</v>
      </c>
      <c r="AE7">
        <f>'IDT-1'!E7</f>
        <v>0</v>
      </c>
      <c r="AF7" s="26"/>
      <c r="AG7">
        <f t="shared" si="2"/>
        <v>96.586040062157736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2.1114342743085261</v>
      </c>
      <c r="F8">
        <f>GT_Spot!S8</f>
        <v>0</v>
      </c>
      <c r="G8">
        <f>PPCL_NG!S8</f>
        <v>18.18</v>
      </c>
      <c r="H8">
        <f>PPCL_Spot!S8</f>
        <v>52.18</v>
      </c>
      <c r="I8">
        <f>Bawana_NG!S8</f>
        <v>31</v>
      </c>
      <c r="J8">
        <f>Bawana_RLNG!S8</f>
        <v>0</v>
      </c>
      <c r="K8">
        <f>Bawana_Spot!S8</f>
        <v>14.52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38.72</v>
      </c>
      <c r="AB8" s="117">
        <f>-STOA!Q8</f>
        <v>0</v>
      </c>
      <c r="AC8">
        <f t="shared" si="0"/>
        <v>1.379060621613915</v>
      </c>
      <c r="AD8">
        <f t="shared" si="1"/>
        <v>155.3323736526946</v>
      </c>
      <c r="AE8">
        <f>'IDT-1'!E8</f>
        <v>0</v>
      </c>
      <c r="AF8" s="26"/>
      <c r="AG8">
        <f t="shared" si="2"/>
        <v>155.3323736526946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2.1114342743085261</v>
      </c>
      <c r="F9">
        <f>GT_Spot!S9</f>
        <v>0</v>
      </c>
      <c r="G9">
        <f>PPCL_NG!S9</f>
        <v>18.18</v>
      </c>
      <c r="H9">
        <f>PPCL_Spot!S9</f>
        <v>51.314168844449497</v>
      </c>
      <c r="I9">
        <f>Bawana_NG!S9</f>
        <v>31</v>
      </c>
      <c r="J9">
        <f>Bawana_RLNG!S9</f>
        <v>0</v>
      </c>
      <c r="K9">
        <f>Bawana_Spot!S9</f>
        <v>14.52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5.65</v>
      </c>
      <c r="Z9" s="75">
        <f>IEX!Q9</f>
        <v>0</v>
      </c>
      <c r="AA9" s="117">
        <f>STOA!K9</f>
        <v>38.72</v>
      </c>
      <c r="AB9" s="117">
        <f>-STOA!Q9</f>
        <v>0</v>
      </c>
      <c r="AC9">
        <f t="shared" si="0"/>
        <v>1.4211613074450706</v>
      </c>
      <c r="AD9">
        <f t="shared" si="1"/>
        <v>160.07444181131297</v>
      </c>
      <c r="AE9">
        <f>'IDT-1'!E9</f>
        <v>0</v>
      </c>
      <c r="AF9" s="26"/>
      <c r="AG9">
        <f t="shared" si="2"/>
        <v>160.07444181131297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2.1154697554697557</v>
      </c>
      <c r="F10">
        <f>GT_Spot!S10</f>
        <v>0</v>
      </c>
      <c r="G10">
        <f>PPCL_NG!S10</f>
        <v>18.18</v>
      </c>
      <c r="H10">
        <f>PPCL_Spot!S10</f>
        <v>52.49</v>
      </c>
      <c r="I10">
        <f>Bawana_NG!S10</f>
        <v>31</v>
      </c>
      <c r="J10">
        <f>Bawana_RLNG!S10</f>
        <v>0</v>
      </c>
      <c r="K10">
        <f>Bawana_Spot!S10</f>
        <v>14.52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29.04</v>
      </c>
      <c r="AB10" s="117">
        <f>-STOA!Q10</f>
        <v>0</v>
      </c>
      <c r="AC10">
        <f t="shared" si="0"/>
        <v>1.2966401338481339</v>
      </c>
      <c r="AD10">
        <f t="shared" si="1"/>
        <v>146.04882962162162</v>
      </c>
      <c r="AE10">
        <f>'IDT-1'!E10</f>
        <v>0</v>
      </c>
      <c r="AF10" s="26"/>
      <c r="AG10">
        <f t="shared" si="2"/>
        <v>146.04882962162162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2.1154697554697557</v>
      </c>
      <c r="F11">
        <f>GT_Spot!S11</f>
        <v>0</v>
      </c>
      <c r="G11">
        <f>PPCL_NG!S11</f>
        <v>18.79</v>
      </c>
      <c r="H11">
        <f>PPCL_Spot!S11</f>
        <v>52.49</v>
      </c>
      <c r="I11">
        <f>Bawana_NG!S11</f>
        <v>31</v>
      </c>
      <c r="J11">
        <f>Bawana_RLNG!S11</f>
        <v>0</v>
      </c>
      <c r="K11">
        <f>Bawana_Spot!S11</f>
        <v>14.52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-20</v>
      </c>
      <c r="AA11" s="117">
        <f>STOA!K11</f>
        <v>0</v>
      </c>
      <c r="AB11" s="117">
        <f>-STOA!Q11</f>
        <v>0</v>
      </c>
      <c r="AC11">
        <f t="shared" si="0"/>
        <v>1.2240186842920404</v>
      </c>
      <c r="AD11">
        <f t="shared" si="1"/>
        <v>97.691451071177724</v>
      </c>
      <c r="AE11">
        <f>'IDT-1'!E11</f>
        <v>0</v>
      </c>
      <c r="AF11" s="26"/>
      <c r="AG11">
        <f t="shared" si="2"/>
        <v>97.691451071177724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2.1154697554697557</v>
      </c>
      <c r="F12">
        <f>GT_Spot!S12</f>
        <v>0</v>
      </c>
      <c r="G12">
        <f>PPCL_NG!S12</f>
        <v>18.79</v>
      </c>
      <c r="H12">
        <f>PPCL_Spot!S12</f>
        <v>52.49</v>
      </c>
      <c r="I12">
        <f>Bawana_NG!S12</f>
        <v>31</v>
      </c>
      <c r="J12">
        <f>Bawana_RLNG!S12</f>
        <v>0</v>
      </c>
      <c r="K12">
        <f>Bawana_Spot!S12</f>
        <v>14.52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33.880000000000003</v>
      </c>
      <c r="AB12" s="117">
        <f>-STOA!Q12</f>
        <v>0</v>
      </c>
      <c r="AC12">
        <f t="shared" si="0"/>
        <v>1.3446001338481339</v>
      </c>
      <c r="AD12">
        <f t="shared" si="1"/>
        <v>151.45086962162162</v>
      </c>
      <c r="AE12">
        <f>'IDT-1'!E12</f>
        <v>0</v>
      </c>
      <c r="AF12" s="26"/>
      <c r="AG12">
        <f t="shared" si="2"/>
        <v>151.45086962162162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2.1154697554697557</v>
      </c>
      <c r="F13">
        <f>GT_Spot!S13</f>
        <v>0</v>
      </c>
      <c r="G13">
        <f>PPCL_NG!S13</f>
        <v>18.79</v>
      </c>
      <c r="H13">
        <f>PPCL_Spot!S13</f>
        <v>52.49</v>
      </c>
      <c r="I13">
        <f>Bawana_NG!S13</f>
        <v>31</v>
      </c>
      <c r="J13">
        <f>Bawana_RLNG!S13</f>
        <v>0</v>
      </c>
      <c r="K13">
        <f>Bawana_Spot!S13</f>
        <v>13.888855565625773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7.51</v>
      </c>
      <c r="Z13" s="75">
        <f>IEX!Q13</f>
        <v>0</v>
      </c>
      <c r="AA13" s="117">
        <f>STOA!K13</f>
        <v>33.880000000000003</v>
      </c>
      <c r="AB13" s="117">
        <f>-STOA!Q13</f>
        <v>0</v>
      </c>
      <c r="AC13">
        <f t="shared" si="0"/>
        <v>1.405134062825641</v>
      </c>
      <c r="AD13">
        <f t="shared" si="1"/>
        <v>158.2691912582699</v>
      </c>
      <c r="AE13">
        <f>'IDT-1'!E13</f>
        <v>0</v>
      </c>
      <c r="AF13" s="26"/>
      <c r="AG13">
        <f t="shared" si="2"/>
        <v>158.2691912582699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2.1154697554697557</v>
      </c>
      <c r="F14">
        <f>GT_Spot!S14</f>
        <v>0</v>
      </c>
      <c r="G14">
        <f>PPCL_NG!S14</f>
        <v>18.79</v>
      </c>
      <c r="H14">
        <f>PPCL_Spot!S14</f>
        <v>52.49</v>
      </c>
      <c r="I14">
        <f>Bawana_NG!S14</f>
        <v>31</v>
      </c>
      <c r="J14">
        <f>Bawana_RLNG!S14</f>
        <v>0</v>
      </c>
      <c r="K14">
        <f>Bawana_Spot!S14</f>
        <v>14.52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33.880000000000003</v>
      </c>
      <c r="AB14" s="117">
        <f>-STOA!Q14</f>
        <v>0</v>
      </c>
      <c r="AC14">
        <f t="shared" si="0"/>
        <v>1.3446001338481339</v>
      </c>
      <c r="AD14">
        <f t="shared" si="1"/>
        <v>151.45086962162162</v>
      </c>
      <c r="AE14">
        <f>'IDT-1'!E14</f>
        <v>0</v>
      </c>
      <c r="AF14" s="26"/>
      <c r="AG14">
        <f t="shared" si="2"/>
        <v>151.45086962162162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2.1154697554697557</v>
      </c>
      <c r="F15">
        <f>GT_Spot!S15</f>
        <v>0</v>
      </c>
      <c r="G15">
        <f>PPCL_NG!S15</f>
        <v>18.79</v>
      </c>
      <c r="H15">
        <f>PPCL_Spot!S15</f>
        <v>52.49</v>
      </c>
      <c r="I15">
        <f>Bawana_NG!S15</f>
        <v>31</v>
      </c>
      <c r="J15">
        <f>Bawana_RLNG!S15</f>
        <v>0</v>
      </c>
      <c r="K15">
        <f>Bawana_Spot!S15</f>
        <v>14.52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-25</v>
      </c>
      <c r="AA15" s="117">
        <f>STOA!K15</f>
        <v>0</v>
      </c>
      <c r="AB15" s="117">
        <f>-STOA!Q15</f>
        <v>0</v>
      </c>
      <c r="AC15">
        <f t="shared" si="0"/>
        <v>1.268409321903017</v>
      </c>
      <c r="AD15">
        <f t="shared" si="1"/>
        <v>92.647060433566736</v>
      </c>
      <c r="AE15">
        <f>'IDT-1'!E15</f>
        <v>0</v>
      </c>
      <c r="AF15" s="26"/>
      <c r="AG15">
        <f t="shared" si="2"/>
        <v>92.647060433566736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2.1154697554697557</v>
      </c>
      <c r="F16">
        <f>GT_Spot!S16</f>
        <v>0</v>
      </c>
      <c r="G16">
        <f>PPCL_NG!S16</f>
        <v>18.79</v>
      </c>
      <c r="H16">
        <f>PPCL_Spot!S16</f>
        <v>52.49</v>
      </c>
      <c r="I16">
        <f>Bawana_NG!S16</f>
        <v>31</v>
      </c>
      <c r="J16">
        <f>Bawana_RLNG!S16</f>
        <v>0</v>
      </c>
      <c r="K16">
        <f>Bawana_Spot!S16</f>
        <v>14.52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20.88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1.2302001338481339</v>
      </c>
      <c r="AD16">
        <f t="shared" si="1"/>
        <v>138.56526962162161</v>
      </c>
      <c r="AE16">
        <f>'IDT-1'!E16</f>
        <v>0</v>
      </c>
      <c r="AF16" s="26"/>
      <c r="AG16">
        <f t="shared" si="2"/>
        <v>138.56526962162161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2.1154697554697557</v>
      </c>
      <c r="F17">
        <f>GT_Spot!S17</f>
        <v>0</v>
      </c>
      <c r="G17">
        <f>PPCL_NG!S17</f>
        <v>18.79</v>
      </c>
      <c r="H17">
        <f>PPCL_Spot!S17</f>
        <v>52.49</v>
      </c>
      <c r="I17">
        <f>Bawana_NG!S17</f>
        <v>31</v>
      </c>
      <c r="J17">
        <f>Bawana_RLNG!S17</f>
        <v>0</v>
      </c>
      <c r="K17">
        <f>Bawana_Spot!S17</f>
        <v>14.52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31.96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1.3277041338481341</v>
      </c>
      <c r="AD17">
        <f t="shared" si="1"/>
        <v>149.54776562162164</v>
      </c>
      <c r="AE17">
        <f>'IDT-1'!E17</f>
        <v>0</v>
      </c>
      <c r="AF17" s="26"/>
      <c r="AG17">
        <f t="shared" si="2"/>
        <v>149.54776562162164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2.1154697554697557</v>
      </c>
      <c r="F18">
        <f>GT_Spot!S18</f>
        <v>0</v>
      </c>
      <c r="G18">
        <f>PPCL_NG!S18</f>
        <v>18.79</v>
      </c>
      <c r="H18">
        <f>PPCL_Spot!S18</f>
        <v>52.49</v>
      </c>
      <c r="I18">
        <f>Bawana_NG!S18</f>
        <v>31</v>
      </c>
      <c r="J18">
        <f>Bawana_RLNG!S18</f>
        <v>0</v>
      </c>
      <c r="K18">
        <f>Bawana_Spot!S18</f>
        <v>14.52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31.16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1.320664133848134</v>
      </c>
      <c r="AD18">
        <f t="shared" si="1"/>
        <v>148.75480562162161</v>
      </c>
      <c r="AE18">
        <f>'IDT-1'!E18</f>
        <v>0</v>
      </c>
      <c r="AF18" s="26"/>
      <c r="AG18">
        <f t="shared" si="2"/>
        <v>148.75480562162161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2.1154697554697557</v>
      </c>
      <c r="F19">
        <f>GT_Spot!S19</f>
        <v>0</v>
      </c>
      <c r="G19">
        <f>PPCL_NG!S19</f>
        <v>18.79</v>
      </c>
      <c r="H19">
        <f>PPCL_Spot!S19</f>
        <v>52.49</v>
      </c>
      <c r="I19">
        <f>Bawana_NG!S19</f>
        <v>31</v>
      </c>
      <c r="J19">
        <f>Bawana_RLNG!S19</f>
        <v>0</v>
      </c>
      <c r="K19">
        <f>Bawana_Spot!S19</f>
        <v>14.031158833732549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-25</v>
      </c>
      <c r="AA19" s="117">
        <f>STOA!K19</f>
        <v>0</v>
      </c>
      <c r="AB19" s="117">
        <f>-STOA!Q19</f>
        <v>0</v>
      </c>
      <c r="AC19">
        <f t="shared" si="0"/>
        <v>1.2641075196398635</v>
      </c>
      <c r="AD19">
        <f t="shared" si="1"/>
        <v>92.162521069562445</v>
      </c>
      <c r="AE19">
        <f>'IDT-1'!E19</f>
        <v>0</v>
      </c>
      <c r="AF19" s="26"/>
      <c r="AG19">
        <f t="shared" si="2"/>
        <v>92.162521069562445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2.1154697554697557</v>
      </c>
      <c r="F20">
        <f>GT_Spot!S20</f>
        <v>0</v>
      </c>
      <c r="G20">
        <f>PPCL_NG!S20</f>
        <v>18.79</v>
      </c>
      <c r="H20">
        <f>PPCL_Spot!S20</f>
        <v>52.49</v>
      </c>
      <c r="I20">
        <f>Bawana_NG!S20</f>
        <v>31</v>
      </c>
      <c r="J20">
        <f>Bawana_RLNG!S20</f>
        <v>0</v>
      </c>
      <c r="K20">
        <f>Bawana_Spot!S20</f>
        <v>14.52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21.69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1.2373281338481339</v>
      </c>
      <c r="AD20">
        <f t="shared" si="1"/>
        <v>139.36814162162162</v>
      </c>
      <c r="AE20">
        <f>'IDT-1'!E20</f>
        <v>0</v>
      </c>
      <c r="AF20" s="26"/>
      <c r="AG20">
        <f t="shared" si="2"/>
        <v>139.36814162162162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2.1154697554697557</v>
      </c>
      <c r="F21">
        <f>GT_Spot!S21</f>
        <v>0</v>
      </c>
      <c r="G21">
        <f>PPCL_NG!S21</f>
        <v>18.79</v>
      </c>
      <c r="H21">
        <f>PPCL_Spot!S21</f>
        <v>52.49</v>
      </c>
      <c r="I21">
        <f>Bawana_NG!S21</f>
        <v>31</v>
      </c>
      <c r="J21">
        <f>Bawana_RLNG!S21</f>
        <v>0</v>
      </c>
      <c r="K21">
        <f>Bawana_Spot!S21</f>
        <v>14.52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21.47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1.235392133848134</v>
      </c>
      <c r="AD21">
        <f t="shared" si="1"/>
        <v>139.15007762162162</v>
      </c>
      <c r="AE21">
        <f>'IDT-1'!E21</f>
        <v>0</v>
      </c>
      <c r="AF21" s="26"/>
      <c r="AG21">
        <f t="shared" si="2"/>
        <v>139.15007762162162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2.1154697554697557</v>
      </c>
      <c r="F22">
        <f>GT_Spot!S22</f>
        <v>0</v>
      </c>
      <c r="G22">
        <f>PPCL_NG!S22</f>
        <v>18.79</v>
      </c>
      <c r="H22">
        <f>PPCL_Spot!S22</f>
        <v>52.49</v>
      </c>
      <c r="I22">
        <f>Bawana_NG!S22</f>
        <v>31</v>
      </c>
      <c r="J22">
        <f>Bawana_RLNG!S22</f>
        <v>0</v>
      </c>
      <c r="K22">
        <f>Bawana_Spot!S22</f>
        <v>14.52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21.73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1.2376801338481338</v>
      </c>
      <c r="AD22">
        <f t="shared" si="1"/>
        <v>139.40778962162162</v>
      </c>
      <c r="AE22">
        <f>'IDT-1'!E22</f>
        <v>0</v>
      </c>
      <c r="AF22" s="26"/>
      <c r="AG22">
        <f t="shared" si="2"/>
        <v>139.40778962162162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2.1154697554697557</v>
      </c>
      <c r="F23">
        <f>GT_Spot!S23</f>
        <v>0</v>
      </c>
      <c r="G23">
        <f>PPCL_NG!S23</f>
        <v>18.79</v>
      </c>
      <c r="H23">
        <f>PPCL_Spot!S23</f>
        <v>52.49</v>
      </c>
      <c r="I23">
        <f>Bawana_NG!S23</f>
        <v>31</v>
      </c>
      <c r="J23">
        <f>Bawana_RLNG!S23</f>
        <v>0</v>
      </c>
      <c r="K23">
        <f>Bawana_Spot!S23</f>
        <v>14.52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21.87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1.2389121338481339</v>
      </c>
      <c r="AD23">
        <f t="shared" si="1"/>
        <v>139.54655762162162</v>
      </c>
      <c r="AE23">
        <f>'IDT-1'!E23</f>
        <v>0</v>
      </c>
      <c r="AF23" s="26"/>
      <c r="AG23">
        <f t="shared" si="2"/>
        <v>139.54655762162162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2.1154697554697557</v>
      </c>
      <c r="F24">
        <f>GT_Spot!S24</f>
        <v>0</v>
      </c>
      <c r="G24">
        <f>PPCL_NG!S24</f>
        <v>18.79</v>
      </c>
      <c r="H24">
        <f>PPCL_Spot!S24</f>
        <v>52.49</v>
      </c>
      <c r="I24">
        <f>Bawana_NG!S24</f>
        <v>31</v>
      </c>
      <c r="J24">
        <f>Bawana_RLNG!S24</f>
        <v>0</v>
      </c>
      <c r="K24">
        <f>Bawana_Spot!S24</f>
        <v>14.52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-25</v>
      </c>
      <c r="AA24" s="117">
        <f>STOA!K24</f>
        <v>0</v>
      </c>
      <c r="AB24" s="117">
        <f>-STOA!Q24</f>
        <v>0</v>
      </c>
      <c r="AC24">
        <f t="shared" si="0"/>
        <v>1.268409321903017</v>
      </c>
      <c r="AD24">
        <f t="shared" si="1"/>
        <v>92.647060433566736</v>
      </c>
      <c r="AE24">
        <f>'IDT-1'!E24</f>
        <v>0</v>
      </c>
      <c r="AF24" s="26"/>
      <c r="AG24">
        <f t="shared" si="2"/>
        <v>92.647060433566736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2.1154697554697557</v>
      </c>
      <c r="F25">
        <f>GT_Spot!S25</f>
        <v>0</v>
      </c>
      <c r="G25">
        <f>PPCL_NG!S25</f>
        <v>18.79</v>
      </c>
      <c r="H25">
        <f>PPCL_Spot!S25</f>
        <v>52.49</v>
      </c>
      <c r="I25">
        <f>Bawana_NG!S25</f>
        <v>31</v>
      </c>
      <c r="J25">
        <f>Bawana_RLNG!S25</f>
        <v>0</v>
      </c>
      <c r="K25">
        <f>Bawana_Spot!S25</f>
        <v>13.888855565625773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11.9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1.1456220628256408</v>
      </c>
      <c r="AD25">
        <f t="shared" si="1"/>
        <v>129.03870325826989</v>
      </c>
      <c r="AE25">
        <f>'IDT-1'!E25</f>
        <v>0</v>
      </c>
      <c r="AF25" s="26"/>
      <c r="AG25">
        <f t="shared" si="2"/>
        <v>129.03870325826989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2.1154697554697557</v>
      </c>
      <c r="F26">
        <f>GT_Spot!S26</f>
        <v>0</v>
      </c>
      <c r="G26">
        <f>PPCL_NG!S26</f>
        <v>18.79</v>
      </c>
      <c r="H26">
        <f>PPCL_Spot!S26</f>
        <v>52.49</v>
      </c>
      <c r="I26">
        <f>Bawana_NG!S26</f>
        <v>31</v>
      </c>
      <c r="J26">
        <f>Bawana_RLNG!S26</f>
        <v>0</v>
      </c>
      <c r="K26">
        <f>Bawana_Spot!S26</f>
        <v>14.52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12.3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1.1546961338481341</v>
      </c>
      <c r="AD26">
        <f t="shared" si="1"/>
        <v>130.06077362162162</v>
      </c>
      <c r="AE26">
        <f>'IDT-1'!E26</f>
        <v>0</v>
      </c>
      <c r="AF26" s="26"/>
      <c r="AG26">
        <f t="shared" si="2"/>
        <v>130.06077362162162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2.1154697554697557</v>
      </c>
      <c r="F27">
        <f>GT_Spot!S27</f>
        <v>0</v>
      </c>
      <c r="G27">
        <f>PPCL_NG!S27</f>
        <v>18.79</v>
      </c>
      <c r="H27">
        <f>PPCL_Spot!S27</f>
        <v>52.49</v>
      </c>
      <c r="I27">
        <f>Bawana_NG!S27</f>
        <v>31</v>
      </c>
      <c r="J27">
        <f>Bawana_RLNG!S27</f>
        <v>0</v>
      </c>
      <c r="K27">
        <f>Bawana_Spot!S27</f>
        <v>14.52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14.46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1.173704133848134</v>
      </c>
      <c r="AD27">
        <f t="shared" si="1"/>
        <v>132.20176562162163</v>
      </c>
      <c r="AE27">
        <f>'IDT-1'!E27</f>
        <v>0</v>
      </c>
      <c r="AF27" s="26"/>
      <c r="AG27">
        <f t="shared" si="2"/>
        <v>132.20176562162163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2.1154697554697557</v>
      </c>
      <c r="F28">
        <f>GT_Spot!S28</f>
        <v>0</v>
      </c>
      <c r="G28">
        <f>PPCL_NG!S28</f>
        <v>18.79</v>
      </c>
      <c r="H28">
        <f>PPCL_Spot!S28</f>
        <v>52.49</v>
      </c>
      <c r="I28">
        <f>Bawana_NG!S28</f>
        <v>31</v>
      </c>
      <c r="J28">
        <f>Bawana_RLNG!S28</f>
        <v>0</v>
      </c>
      <c r="K28">
        <f>Bawana_Spot!S28</f>
        <v>14.52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14.52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1.1742321338481341</v>
      </c>
      <c r="AD28">
        <f t="shared" si="1"/>
        <v>132.26123762162163</v>
      </c>
      <c r="AE28">
        <f>'IDT-1'!E28</f>
        <v>0</v>
      </c>
      <c r="AF28" s="26"/>
      <c r="AG28">
        <f t="shared" si="2"/>
        <v>132.26123762162163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2.1154697554697557</v>
      </c>
      <c r="F29">
        <f>GT_Spot!S29</f>
        <v>0</v>
      </c>
      <c r="G29">
        <f>PPCL_NG!S29</f>
        <v>18.79</v>
      </c>
      <c r="H29">
        <f>PPCL_Spot!S29</f>
        <v>52.49</v>
      </c>
      <c r="I29">
        <f>Bawana_NG!S29</f>
        <v>31</v>
      </c>
      <c r="J29">
        <f>Bawana_RLNG!S29</f>
        <v>0</v>
      </c>
      <c r="K29">
        <f>Bawana_Spot!S29</f>
        <v>14.52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-30</v>
      </c>
      <c r="AA29" s="117">
        <f>STOA!K29</f>
        <v>0</v>
      </c>
      <c r="AB29" s="117">
        <f>-STOA!Q29</f>
        <v>0</v>
      </c>
      <c r="AC29">
        <f t="shared" si="0"/>
        <v>1.3127999595139936</v>
      </c>
      <c r="AD29">
        <f t="shared" si="1"/>
        <v>87.602669795955762</v>
      </c>
      <c r="AE29">
        <f>'IDT-1'!E29</f>
        <v>0</v>
      </c>
      <c r="AF29" s="26"/>
      <c r="AG29">
        <f t="shared" si="2"/>
        <v>87.602669795955762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2.1154697554697557</v>
      </c>
      <c r="F30">
        <f>GT_Spot!S30</f>
        <v>0</v>
      </c>
      <c r="G30">
        <f>PPCL_NG!S30</f>
        <v>18.79</v>
      </c>
      <c r="H30">
        <f>PPCL_Spot!S30</f>
        <v>52.49</v>
      </c>
      <c r="I30">
        <f>Bawana_NG!S30</f>
        <v>31</v>
      </c>
      <c r="J30">
        <f>Bawana_RLNG!S30</f>
        <v>0</v>
      </c>
      <c r="K30">
        <f>Bawana_Spot!S30</f>
        <v>14.52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14.52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1.1742321338481341</v>
      </c>
      <c r="AD30">
        <f t="shared" si="1"/>
        <v>132.26123762162163</v>
      </c>
      <c r="AE30">
        <f>'IDT-1'!E30</f>
        <v>0</v>
      </c>
      <c r="AF30" s="26"/>
      <c r="AG30">
        <f t="shared" si="2"/>
        <v>132.26123762162163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2.1154697554697557</v>
      </c>
      <c r="F31">
        <f>GT_Spot!S31</f>
        <v>0</v>
      </c>
      <c r="G31">
        <f>PPCL_NG!S31</f>
        <v>18.79</v>
      </c>
      <c r="H31">
        <f>PPCL_Spot!S31</f>
        <v>52.49</v>
      </c>
      <c r="I31">
        <f>Bawana_NG!S31</f>
        <v>31.04</v>
      </c>
      <c r="J31">
        <f>Bawana_RLNG!S31</f>
        <v>0</v>
      </c>
      <c r="K31">
        <f>Bawana_Spot!S31</f>
        <v>14.421199168399168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14.52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1.1737146865300467</v>
      </c>
      <c r="AD31">
        <f t="shared" si="1"/>
        <v>132.2029542373389</v>
      </c>
      <c r="AE31">
        <f>'IDT-1'!E31</f>
        <v>0</v>
      </c>
      <c r="AF31" s="26"/>
      <c r="AG31">
        <f t="shared" si="2"/>
        <v>132.2029542373389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2.1154697554697557</v>
      </c>
      <c r="F32">
        <f>GT_Spot!S32</f>
        <v>0</v>
      </c>
      <c r="G32">
        <f>PPCL_NG!S32</f>
        <v>18.79</v>
      </c>
      <c r="H32">
        <f>PPCL_Spot!S32</f>
        <v>52.49</v>
      </c>
      <c r="I32">
        <f>Bawana_NG!S32</f>
        <v>31.04</v>
      </c>
      <c r="J32">
        <f>Bawana_RLNG!S32</f>
        <v>0</v>
      </c>
      <c r="K32">
        <f>Bawana_Spot!S32</f>
        <v>14.52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14.52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1.2171761338481339</v>
      </c>
      <c r="AD32">
        <f t="shared" si="1"/>
        <v>137.09829362162162</v>
      </c>
      <c r="AE32">
        <f>'IDT-1'!E32</f>
        <v>0</v>
      </c>
      <c r="AF32" s="26"/>
      <c r="AG32">
        <f t="shared" si="2"/>
        <v>137.09829362162162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52.49</v>
      </c>
      <c r="I33">
        <f>Bawana_NG!S33</f>
        <v>31.04</v>
      </c>
      <c r="J33">
        <f>Bawana_RLNG!S33</f>
        <v>0</v>
      </c>
      <c r="K33">
        <f>Bawana_Spot!S33</f>
        <v>14.52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14.52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1.2597326216139151</v>
      </c>
      <c r="AD33">
        <f t="shared" si="1"/>
        <v>141.89170165269459</v>
      </c>
      <c r="AE33">
        <f>'IDT-1'!E33</f>
        <v>0</v>
      </c>
      <c r="AF33" s="26"/>
      <c r="AG33">
        <f t="shared" si="2"/>
        <v>141.89170165269459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54.230000000000004</v>
      </c>
      <c r="I34">
        <f>Bawana_NG!S34</f>
        <v>31.04</v>
      </c>
      <c r="J34">
        <f>Bawana_RLNG!S34</f>
        <v>0</v>
      </c>
      <c r="K34">
        <f>Bawana_Spot!S34</f>
        <v>14.52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-38</v>
      </c>
      <c r="AA34" s="117">
        <f>STOA!K34</f>
        <v>19.36</v>
      </c>
      <c r="AB34" s="117">
        <f>-STOA!Q34</f>
        <v>0</v>
      </c>
      <c r="AC34">
        <f t="shared" si="0"/>
        <v>1.569813798435604</v>
      </c>
      <c r="AD34">
        <f t="shared" si="1"/>
        <v>100.4807489961305</v>
      </c>
      <c r="AE34">
        <f>'IDT-1'!E34</f>
        <v>0</v>
      </c>
      <c r="AF34" s="26"/>
      <c r="AG34">
        <f t="shared" si="2"/>
        <v>100.4807489961305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54.230000000000004</v>
      </c>
      <c r="I35">
        <f>Bawana_NG!S35</f>
        <v>31.04</v>
      </c>
      <c r="J35">
        <f>Bawana_RLNG!S35</f>
        <v>0</v>
      </c>
      <c r="K35">
        <f>Bawana_Spot!S35</f>
        <v>14.52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1.3176289525921818</v>
      </c>
      <c r="AD35">
        <f t="shared" si="1"/>
        <v>148.41293384197394</v>
      </c>
      <c r="AE35">
        <f>'IDT-1'!E35</f>
        <v>0</v>
      </c>
      <c r="AF35" s="26"/>
      <c r="AG35">
        <f t="shared" si="2"/>
        <v>148.41293384197394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54.230000000000004</v>
      </c>
      <c r="I36">
        <f>Bawana_NG!S36</f>
        <v>31.04</v>
      </c>
      <c r="J36">
        <f>Bawana_RLNG!S36</f>
        <v>0</v>
      </c>
      <c r="K36">
        <f>Bawana_Spot!S36</f>
        <v>14.52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1.4028129525921817</v>
      </c>
      <c r="AD36">
        <f t="shared" si="1"/>
        <v>158.00774984197392</v>
      </c>
      <c r="AE36">
        <f>'IDT-1'!E36</f>
        <v>0</v>
      </c>
      <c r="AF36" s="26"/>
      <c r="AG36">
        <f t="shared" si="2"/>
        <v>158.00774984197392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54.230000000000004</v>
      </c>
      <c r="I37">
        <f>Bawana_NG!S37</f>
        <v>31.04</v>
      </c>
      <c r="J37">
        <f>Bawana_RLNG!S37</f>
        <v>0</v>
      </c>
      <c r="K37">
        <f>Bawana_Spot!S37</f>
        <v>14.421199168399168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48.4</v>
      </c>
      <c r="AB37" s="117">
        <f>-STOA!Q37</f>
        <v>0</v>
      </c>
      <c r="AC37">
        <f t="shared" si="0"/>
        <v>1.4871275052740947</v>
      </c>
      <c r="AD37">
        <f t="shared" si="1"/>
        <v>167.5046344576912</v>
      </c>
      <c r="AE37">
        <f>'IDT-1'!E37</f>
        <v>0</v>
      </c>
      <c r="AF37" s="26"/>
      <c r="AG37">
        <f t="shared" si="2"/>
        <v>167.5046344576912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54.230000000000004</v>
      </c>
      <c r="I38">
        <f>Bawana_NG!S38</f>
        <v>31.04</v>
      </c>
      <c r="J38">
        <f>Bawana_RLNG!S38</f>
        <v>0</v>
      </c>
      <c r="K38">
        <f>Bawana_Spot!S38</f>
        <v>14.52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48.4</v>
      </c>
      <c r="AB38" s="117">
        <f>-STOA!Q38</f>
        <v>0</v>
      </c>
      <c r="AC38">
        <f t="shared" si="0"/>
        <v>1.4879969525921817</v>
      </c>
      <c r="AD38">
        <f t="shared" si="1"/>
        <v>167.60256584197393</v>
      </c>
      <c r="AE38">
        <f>'IDT-1'!E38</f>
        <v>0</v>
      </c>
      <c r="AF38" s="26"/>
      <c r="AG38">
        <f t="shared" si="2"/>
        <v>167.60256584197393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2.093263099528694</v>
      </c>
      <c r="F39">
        <f>GT_Spot!S39</f>
        <v>0</v>
      </c>
      <c r="G39">
        <f>PPCL_NG!S39</f>
        <v>18.79</v>
      </c>
      <c r="H39">
        <f>PPCL_Spot!S39</f>
        <v>50.15</v>
      </c>
      <c r="I39">
        <f>Bawana_NG!S39</f>
        <v>31.04</v>
      </c>
      <c r="J39">
        <f>Bawana_RLNG!S39</f>
        <v>0</v>
      </c>
      <c r="K39">
        <f>Bawana_Spot!S39</f>
        <v>14.52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-45</v>
      </c>
      <c r="AA39" s="117">
        <f>STOA!K39</f>
        <v>48.4</v>
      </c>
      <c r="AB39" s="117">
        <f>-STOA!Q39</f>
        <v>0</v>
      </c>
      <c r="AC39">
        <f t="shared" si="0"/>
        <v>1.8514564537746419</v>
      </c>
      <c r="AD39">
        <f t="shared" si="1"/>
        <v>118.14180664575404</v>
      </c>
      <c r="AE39">
        <f>'IDT-1'!E39</f>
        <v>0</v>
      </c>
      <c r="AF39" s="26"/>
      <c r="AG39">
        <f t="shared" si="2"/>
        <v>118.14180664575404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2.093263099528694</v>
      </c>
      <c r="F40">
        <f>GT_Spot!S40</f>
        <v>0</v>
      </c>
      <c r="G40">
        <f>PPCL_NG!S40</f>
        <v>18.79</v>
      </c>
      <c r="H40">
        <f>PPCL_Spot!S40</f>
        <v>52.49</v>
      </c>
      <c r="I40">
        <f>Bawana_NG!S40</f>
        <v>31.04</v>
      </c>
      <c r="J40">
        <f>Bawana_RLNG!S40</f>
        <v>0</v>
      </c>
      <c r="K40">
        <f>Bawana_Spot!S40</f>
        <v>14.52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48.4</v>
      </c>
      <c r="AB40" s="117">
        <f>-STOA!Q40</f>
        <v>0</v>
      </c>
      <c r="AC40">
        <f t="shared" si="0"/>
        <v>1.4725327152758525</v>
      </c>
      <c r="AD40">
        <f t="shared" si="1"/>
        <v>165.86073038425283</v>
      </c>
      <c r="AE40">
        <f>'IDT-1'!E40</f>
        <v>0</v>
      </c>
      <c r="AF40" s="26"/>
      <c r="AG40">
        <f t="shared" si="2"/>
        <v>165.86073038425283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2.093263099528694</v>
      </c>
      <c r="F41">
        <f>GT_Spot!S41</f>
        <v>0</v>
      </c>
      <c r="G41">
        <f>PPCL_NG!S41</f>
        <v>18.79</v>
      </c>
      <c r="H41">
        <f>PPCL_Spot!S41</f>
        <v>52.49</v>
      </c>
      <c r="I41">
        <f>Bawana_NG!S41</f>
        <v>31.04</v>
      </c>
      <c r="J41">
        <f>Bawana_RLNG!S41</f>
        <v>0</v>
      </c>
      <c r="K41">
        <f>Bawana_Spot!S41</f>
        <v>14.52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48.4</v>
      </c>
      <c r="AB41" s="117">
        <f>-STOA!Q41</f>
        <v>0</v>
      </c>
      <c r="AC41">
        <f t="shared" si="0"/>
        <v>1.4725327152758525</v>
      </c>
      <c r="AD41">
        <f t="shared" si="1"/>
        <v>165.86073038425283</v>
      </c>
      <c r="AE41">
        <f>'IDT-1'!E41</f>
        <v>0</v>
      </c>
      <c r="AF41" s="26"/>
      <c r="AG41">
        <f t="shared" si="2"/>
        <v>165.86073038425283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2.093263099528694</v>
      </c>
      <c r="F42">
        <f>GT_Spot!S42</f>
        <v>0</v>
      </c>
      <c r="G42">
        <f>PPCL_NG!S42</f>
        <v>18.79</v>
      </c>
      <c r="H42">
        <f>PPCL_Spot!S42</f>
        <v>52.49</v>
      </c>
      <c r="I42">
        <f>Bawana_NG!S42</f>
        <v>31.04</v>
      </c>
      <c r="J42">
        <f>Bawana_RLNG!S42</f>
        <v>0</v>
      </c>
      <c r="K42">
        <f>Bawana_Spot!S42</f>
        <v>14.52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48.4</v>
      </c>
      <c r="AB42" s="117">
        <f>-STOA!Q42</f>
        <v>0</v>
      </c>
      <c r="AC42">
        <f t="shared" si="0"/>
        <v>1.4725327152758525</v>
      </c>
      <c r="AD42">
        <f t="shared" si="1"/>
        <v>165.86073038425283</v>
      </c>
      <c r="AE42">
        <f>'IDT-1'!E42</f>
        <v>0</v>
      </c>
      <c r="AF42" s="26"/>
      <c r="AG42">
        <f t="shared" si="2"/>
        <v>165.86073038425283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2.0936412888508698</v>
      </c>
      <c r="F43">
        <f>GT_Spot!S43</f>
        <v>0</v>
      </c>
      <c r="G43">
        <f>PPCL_NG!S43</f>
        <v>18.79</v>
      </c>
      <c r="H43">
        <f>PPCL_Spot!S43</f>
        <v>52.49</v>
      </c>
      <c r="I43">
        <f>Bawana_NG!S43</f>
        <v>31.04</v>
      </c>
      <c r="J43">
        <f>Bawana_RLNG!S43</f>
        <v>0</v>
      </c>
      <c r="K43">
        <f>Bawana_Spot!S43</f>
        <v>14.421199168399168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54.21</v>
      </c>
      <c r="AB43" s="117">
        <f>-STOA!Q43</f>
        <v>0</v>
      </c>
      <c r="AC43">
        <f t="shared" si="0"/>
        <v>1.5227945960238005</v>
      </c>
      <c r="AD43">
        <f t="shared" si="1"/>
        <v>171.52204586122625</v>
      </c>
      <c r="AE43">
        <f>'IDT-1'!E43</f>
        <v>0</v>
      </c>
      <c r="AF43" s="26"/>
      <c r="AG43">
        <f t="shared" si="2"/>
        <v>171.52204586122625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2.0936412888508698</v>
      </c>
      <c r="F44">
        <f>GT_Spot!S44</f>
        <v>0</v>
      </c>
      <c r="G44">
        <f>PPCL_NG!S44</f>
        <v>18.79</v>
      </c>
      <c r="H44">
        <f>PPCL_Spot!S44</f>
        <v>52.49</v>
      </c>
      <c r="I44">
        <f>Bawana_NG!S44</f>
        <v>31.04</v>
      </c>
      <c r="J44">
        <f>Bawana_RLNG!S44</f>
        <v>0</v>
      </c>
      <c r="K44">
        <f>Bawana_Spot!S44</f>
        <v>14.52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-55</v>
      </c>
      <c r="AA44" s="117">
        <f>STOA!K44</f>
        <v>63.88</v>
      </c>
      <c r="AB44" s="117">
        <f>-STOA!Q44</f>
        <v>0</v>
      </c>
      <c r="AC44">
        <f t="shared" si="0"/>
        <v>2.0970570570626306</v>
      </c>
      <c r="AD44">
        <f t="shared" si="1"/>
        <v>125.71658423178825</v>
      </c>
      <c r="AE44">
        <f>'IDT-1'!E44</f>
        <v>0</v>
      </c>
      <c r="AF44" s="26"/>
      <c r="AG44">
        <f t="shared" si="2"/>
        <v>125.71658423178825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2.0936412888508698</v>
      </c>
      <c r="F45">
        <f>GT_Spot!S45</f>
        <v>0</v>
      </c>
      <c r="G45">
        <f>PPCL_NG!S45</f>
        <v>18.79</v>
      </c>
      <c r="H45">
        <f>PPCL_Spot!S45</f>
        <v>49.57</v>
      </c>
      <c r="I45">
        <f>Bawana_NG!S45</f>
        <v>31.04</v>
      </c>
      <c r="J45">
        <f>Bawana_RLNG!S45</f>
        <v>0</v>
      </c>
      <c r="K45">
        <f>Bawana_Spot!S45</f>
        <v>14.52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34.85</v>
      </c>
      <c r="AB45" s="117">
        <f>-STOA!Q45</f>
        <v>0</v>
      </c>
      <c r="AC45">
        <f t="shared" si="0"/>
        <v>1.3276000433418875</v>
      </c>
      <c r="AD45">
        <f t="shared" si="1"/>
        <v>149.53604124550898</v>
      </c>
      <c r="AE45">
        <f>'IDT-1'!E45</f>
        <v>0</v>
      </c>
      <c r="AF45" s="26"/>
      <c r="AG45">
        <f t="shared" si="2"/>
        <v>149.53604124550898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2.0936412888508698</v>
      </c>
      <c r="F46">
        <f>GT_Spot!S46</f>
        <v>0</v>
      </c>
      <c r="G46">
        <f>PPCL_NG!S46</f>
        <v>18.79</v>
      </c>
      <c r="H46">
        <f>PPCL_Spot!S46</f>
        <v>53.655832155669096</v>
      </c>
      <c r="I46">
        <f>Bawana_NG!S46</f>
        <v>31.04</v>
      </c>
      <c r="J46">
        <f>Bawana_RLNG!S46</f>
        <v>0</v>
      </c>
      <c r="K46">
        <f>Bawana_Spot!S46</f>
        <v>14.52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34.85</v>
      </c>
      <c r="AB46" s="117">
        <f>-STOA!Q46</f>
        <v>0</v>
      </c>
      <c r="AC46">
        <f t="shared" si="0"/>
        <v>1.3635553663117757</v>
      </c>
      <c r="AD46">
        <f t="shared" si="1"/>
        <v>153.58591807820818</v>
      </c>
      <c r="AE46">
        <f>'IDT-1'!E46</f>
        <v>0</v>
      </c>
      <c r="AF46" s="26"/>
      <c r="AG46">
        <f t="shared" si="2"/>
        <v>153.58591807820818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2.0936412888508698</v>
      </c>
      <c r="F47">
        <f>GT_Spot!S47</f>
        <v>0</v>
      </c>
      <c r="G47">
        <f>PPCL_NG!S47</f>
        <v>18.79</v>
      </c>
      <c r="H47">
        <f>PPCL_Spot!S47</f>
        <v>52.49</v>
      </c>
      <c r="I47">
        <f>Bawana_NG!S47</f>
        <v>31.04</v>
      </c>
      <c r="J47">
        <f>Bawana_RLNG!S47</f>
        <v>0</v>
      </c>
      <c r="K47">
        <f>Bawana_Spot!S47</f>
        <v>14.52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14.51</v>
      </c>
      <c r="Z47" s="75">
        <f>IEX!Q47</f>
        <v>0</v>
      </c>
      <c r="AA47" s="117">
        <f>STOA!K47</f>
        <v>39.690000000000005</v>
      </c>
      <c r="AB47" s="117">
        <f>-STOA!Q47</f>
        <v>0</v>
      </c>
      <c r="AC47">
        <f t="shared" si="0"/>
        <v>1.5235760433418877</v>
      </c>
      <c r="AD47">
        <f t="shared" si="1"/>
        <v>171.61006524550899</v>
      </c>
      <c r="AE47">
        <f>'IDT-1'!E47</f>
        <v>0</v>
      </c>
      <c r="AF47" s="26"/>
      <c r="AG47">
        <f t="shared" si="2"/>
        <v>171.61006524550899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2.0940416788963896</v>
      </c>
      <c r="F48">
        <f>GT_Spot!S48</f>
        <v>0</v>
      </c>
      <c r="G48">
        <f>PPCL_NG!S48</f>
        <v>18.79</v>
      </c>
      <c r="H48">
        <f>PPCL_Spot!S48</f>
        <v>52.49</v>
      </c>
      <c r="I48">
        <f>Bawana_NG!S48</f>
        <v>31.04</v>
      </c>
      <c r="J48">
        <f>Bawana_RLNG!S48</f>
        <v>0</v>
      </c>
      <c r="K48">
        <f>Bawana_Spot!S48</f>
        <v>14.52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39.690000000000005</v>
      </c>
      <c r="AB48" s="117">
        <f>-STOA!Q48</f>
        <v>0</v>
      </c>
      <c r="AC48">
        <f t="shared" si="0"/>
        <v>1.3958915667742884</v>
      </c>
      <c r="AD48">
        <f t="shared" si="1"/>
        <v>157.22815011212211</v>
      </c>
      <c r="AE48">
        <f>'IDT-1'!E48</f>
        <v>0</v>
      </c>
      <c r="AF48" s="26"/>
      <c r="AG48">
        <f t="shared" si="2"/>
        <v>157.22815011212211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52.49</v>
      </c>
      <c r="I49">
        <f>Bawana_NG!S49</f>
        <v>31.04</v>
      </c>
      <c r="J49">
        <f>Bawana_RLNG!S49</f>
        <v>0</v>
      </c>
      <c r="K49">
        <f>Bawana_Spot!S49</f>
        <v>14.421199168399168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-35</v>
      </c>
      <c r="AA49" s="117">
        <f>STOA!K49</f>
        <v>39.690000000000005</v>
      </c>
      <c r="AB49" s="117">
        <f>-STOA!Q49</f>
        <v>0</v>
      </c>
      <c r="AC49">
        <f t="shared" si="0"/>
        <v>1.705756582733037</v>
      </c>
      <c r="AD49">
        <f t="shared" si="1"/>
        <v>121.81948426456252</v>
      </c>
      <c r="AE49">
        <f>'IDT-1'!E49</f>
        <v>0</v>
      </c>
      <c r="AF49" s="26"/>
      <c r="AG49">
        <f t="shared" si="2"/>
        <v>121.81948426456252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2.0940416788963896</v>
      </c>
      <c r="F50">
        <f>GT_Spot!S50</f>
        <v>0</v>
      </c>
      <c r="G50">
        <f>PPCL_NG!S50</f>
        <v>18.79</v>
      </c>
      <c r="H50">
        <f>PPCL_Spot!S50</f>
        <v>52.49</v>
      </c>
      <c r="I50">
        <f>Bawana_NG!S50</f>
        <v>31.04</v>
      </c>
      <c r="J50">
        <f>Bawana_RLNG!S50</f>
        <v>0</v>
      </c>
      <c r="K50">
        <f>Bawana_Spot!S50</f>
        <v>14.548787601033249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39.690000000000005</v>
      </c>
      <c r="AB50" s="117">
        <f>-STOA!Q50</f>
        <v>0</v>
      </c>
      <c r="AC50">
        <f t="shared" si="0"/>
        <v>1.396144897663381</v>
      </c>
      <c r="AD50">
        <f t="shared" si="1"/>
        <v>157.25668438226626</v>
      </c>
      <c r="AE50">
        <f>'IDT-1'!E50</f>
        <v>0</v>
      </c>
      <c r="AF50" s="26"/>
      <c r="AG50">
        <f t="shared" si="2"/>
        <v>157.25668438226626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2.0940416788963896</v>
      </c>
      <c r="F51">
        <f>GT_Spot!S51</f>
        <v>0</v>
      </c>
      <c r="G51">
        <f>PPCL_NG!S51</f>
        <v>18.79</v>
      </c>
      <c r="H51">
        <f>PPCL_Spot!S51</f>
        <v>52.49</v>
      </c>
      <c r="I51">
        <f>Bawana_NG!S51</f>
        <v>31.04</v>
      </c>
      <c r="J51">
        <f>Bawana_RLNG!S51</f>
        <v>0</v>
      </c>
      <c r="K51">
        <f>Bawana_Spot!S51</f>
        <v>14.551212601050088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54.21</v>
      </c>
      <c r="AB51" s="117">
        <f>-STOA!Q51</f>
        <v>0</v>
      </c>
      <c r="AC51">
        <f t="shared" si="0"/>
        <v>1.523942237663529</v>
      </c>
      <c r="AD51">
        <f t="shared" si="1"/>
        <v>171.65131204228294</v>
      </c>
      <c r="AE51">
        <f>'IDT-1'!E51</f>
        <v>0</v>
      </c>
      <c r="AF51" s="26"/>
      <c r="AG51">
        <f t="shared" si="2"/>
        <v>171.65131204228294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2.0940416788963896</v>
      </c>
      <c r="F52">
        <f>GT_Spot!S52</f>
        <v>0</v>
      </c>
      <c r="G52">
        <f>PPCL_NG!S52</f>
        <v>18.79</v>
      </c>
      <c r="H52">
        <f>PPCL_Spot!S52</f>
        <v>52.49</v>
      </c>
      <c r="I52">
        <f>Bawana_NG!S52</f>
        <v>31.04</v>
      </c>
      <c r="J52">
        <f>Bawana_RLNG!S52</f>
        <v>0</v>
      </c>
      <c r="K52">
        <f>Bawana_Spot!S52</f>
        <v>14.551212601050088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14.52</v>
      </c>
      <c r="Z52" s="75">
        <f>IEX!Q52</f>
        <v>0</v>
      </c>
      <c r="AA52" s="117">
        <f>STOA!K52</f>
        <v>54.21</v>
      </c>
      <c r="AB52" s="117">
        <f>-STOA!Q52</f>
        <v>0</v>
      </c>
      <c r="AC52">
        <f t="shared" si="0"/>
        <v>1.6517182376635291</v>
      </c>
      <c r="AD52">
        <f t="shared" si="1"/>
        <v>186.04353604228297</v>
      </c>
      <c r="AE52">
        <f>'IDT-1'!E52</f>
        <v>0</v>
      </c>
      <c r="AF52" s="26"/>
      <c r="AG52">
        <f t="shared" si="2"/>
        <v>186.04353604228297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2.0940416788963896</v>
      </c>
      <c r="F53">
        <f>GT_Spot!S53</f>
        <v>0</v>
      </c>
      <c r="G53">
        <f>PPCL_NG!S53</f>
        <v>18.79</v>
      </c>
      <c r="H53">
        <f>PPCL_Spot!S53</f>
        <v>52.49</v>
      </c>
      <c r="I53">
        <f>Bawana_NG!S53</f>
        <v>31.04</v>
      </c>
      <c r="J53">
        <f>Bawana_RLNG!S53</f>
        <v>0</v>
      </c>
      <c r="K53">
        <f>Bawana_Spot!S53</f>
        <v>14.551212601050088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54.21</v>
      </c>
      <c r="AB53" s="117">
        <f>-STOA!Q53</f>
        <v>0</v>
      </c>
      <c r="AC53">
        <f t="shared" si="0"/>
        <v>1.523942237663529</v>
      </c>
      <c r="AD53">
        <f t="shared" si="1"/>
        <v>171.65131204228294</v>
      </c>
      <c r="AE53">
        <f>'IDT-1'!E53</f>
        <v>0</v>
      </c>
      <c r="AF53" s="26"/>
      <c r="AG53">
        <f t="shared" si="2"/>
        <v>171.65131204228294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2.0940416788963896</v>
      </c>
      <c r="F54">
        <f>GT_Spot!S54</f>
        <v>0</v>
      </c>
      <c r="G54">
        <f>PPCL_NG!S54</f>
        <v>18.79</v>
      </c>
      <c r="H54">
        <f>PPCL_Spot!S54</f>
        <v>52.49</v>
      </c>
      <c r="I54">
        <f>Bawana_NG!S54</f>
        <v>31.04</v>
      </c>
      <c r="J54">
        <f>Bawana_RLNG!S54</f>
        <v>0</v>
      </c>
      <c r="K54">
        <f>Bawana_Spot!S54</f>
        <v>14.551212601050088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-35</v>
      </c>
      <c r="AA54" s="117">
        <f>STOA!K54</f>
        <v>54.21</v>
      </c>
      <c r="AB54" s="117">
        <f>-STOA!Q54</f>
        <v>0</v>
      </c>
      <c r="AC54">
        <f t="shared" si="0"/>
        <v>1.8346767009403653</v>
      </c>
      <c r="AD54">
        <f t="shared" si="1"/>
        <v>136.34057757900609</v>
      </c>
      <c r="AE54">
        <f>'IDT-1'!E54</f>
        <v>0</v>
      </c>
      <c r="AF54" s="26"/>
      <c r="AG54">
        <f t="shared" si="2"/>
        <v>136.34057757900609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2.0944662836407617</v>
      </c>
      <c r="F55">
        <f>GT_Spot!S55</f>
        <v>0</v>
      </c>
      <c r="G55">
        <f>PPCL_NG!S55</f>
        <v>18.79</v>
      </c>
      <c r="H55">
        <f>PPCL_Spot!S55</f>
        <v>47.82</v>
      </c>
      <c r="I55">
        <f>Bawana_NG!S55</f>
        <v>31.04</v>
      </c>
      <c r="J55">
        <f>Bawana_RLNG!S55</f>
        <v>0</v>
      </c>
      <c r="K55">
        <f>Bawana_Spot!S55</f>
        <v>14.32881049223873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54.21</v>
      </c>
      <c r="AB55" s="117">
        <f>-STOA!Q55</f>
        <v>0</v>
      </c>
      <c r="AC55">
        <f t="shared" si="0"/>
        <v>1.4808928356277395</v>
      </c>
      <c r="AD55">
        <f t="shared" si="1"/>
        <v>166.80238394025173</v>
      </c>
      <c r="AE55">
        <f>'IDT-1'!E55</f>
        <v>0</v>
      </c>
      <c r="AF55" s="26"/>
      <c r="AG55">
        <f t="shared" si="2"/>
        <v>166.80238394025173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2.0944662836407617</v>
      </c>
      <c r="F56">
        <f>GT_Spot!S56</f>
        <v>0</v>
      </c>
      <c r="G56">
        <f>PPCL_NG!S56</f>
        <v>18.79</v>
      </c>
      <c r="H56">
        <f>PPCL_Spot!S56</f>
        <v>47.82</v>
      </c>
      <c r="I56">
        <f>Bawana_NG!S56</f>
        <v>31.04</v>
      </c>
      <c r="J56">
        <f>Bawana_RLNG!S56</f>
        <v>0</v>
      </c>
      <c r="K56">
        <f>Bawana_Spot!S56</f>
        <v>14.551212601050088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59.04</v>
      </c>
      <c r="AB56" s="117">
        <f>-STOA!Q56</f>
        <v>0</v>
      </c>
      <c r="AC56">
        <f t="shared" si="0"/>
        <v>1.5253539741852793</v>
      </c>
      <c r="AD56">
        <f t="shared" si="1"/>
        <v>171.81032491050553</v>
      </c>
      <c r="AE56">
        <f>'IDT-1'!E56</f>
        <v>0</v>
      </c>
      <c r="AF56" s="26"/>
      <c r="AG56">
        <f t="shared" si="2"/>
        <v>171.81032491050553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2.0944662836407617</v>
      </c>
      <c r="F57">
        <f>GT_Spot!S57</f>
        <v>0</v>
      </c>
      <c r="G57">
        <f>PPCL_NG!S57</f>
        <v>18.79</v>
      </c>
      <c r="H57">
        <f>PPCL_Spot!S57</f>
        <v>47.82</v>
      </c>
      <c r="I57">
        <f>Bawana_NG!S57</f>
        <v>31.04</v>
      </c>
      <c r="J57">
        <f>Bawana_RLNG!S57</f>
        <v>0</v>
      </c>
      <c r="K57">
        <f>Bawana_Spot!S57</f>
        <v>14.551212601050088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14.52</v>
      </c>
      <c r="Z57" s="75">
        <f>IEX!Q57</f>
        <v>0</v>
      </c>
      <c r="AA57" s="117">
        <f>STOA!K57</f>
        <v>59.04</v>
      </c>
      <c r="AB57" s="117">
        <f>-STOA!Q57</f>
        <v>0</v>
      </c>
      <c r="AC57">
        <f t="shared" si="0"/>
        <v>1.6531299741852794</v>
      </c>
      <c r="AD57">
        <f t="shared" si="1"/>
        <v>186.20254891050556</v>
      </c>
      <c r="AE57">
        <f>'IDT-1'!E57</f>
        <v>0</v>
      </c>
      <c r="AF57" s="26"/>
      <c r="AG57">
        <f t="shared" si="2"/>
        <v>186.20254891050556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2.0944662836407617</v>
      </c>
      <c r="F58">
        <f>GT_Spot!S58</f>
        <v>0</v>
      </c>
      <c r="G58">
        <f>PPCL_NG!S58</f>
        <v>18.79</v>
      </c>
      <c r="H58">
        <f>PPCL_Spot!S58</f>
        <v>47.82</v>
      </c>
      <c r="I58">
        <f>Bawana_NG!S58</f>
        <v>31.04</v>
      </c>
      <c r="J58">
        <f>Bawana_RLNG!S58</f>
        <v>0</v>
      </c>
      <c r="K58">
        <f>Bawana_Spot!S58</f>
        <v>14.551212601050088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59.04</v>
      </c>
      <c r="AB58" s="117">
        <f>-STOA!Q58</f>
        <v>0</v>
      </c>
      <c r="AC58">
        <f t="shared" si="0"/>
        <v>1.5253539741852793</v>
      </c>
      <c r="AD58">
        <f t="shared" si="1"/>
        <v>171.81032491050553</v>
      </c>
      <c r="AE58">
        <f>'IDT-1'!E58</f>
        <v>0</v>
      </c>
      <c r="AF58" s="26"/>
      <c r="AG58">
        <f t="shared" si="2"/>
        <v>171.81032491050553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2.0944662836407617</v>
      </c>
      <c r="F59">
        <f>GT_Spot!S59</f>
        <v>0</v>
      </c>
      <c r="G59">
        <f>PPCL_NG!S59</f>
        <v>18.79</v>
      </c>
      <c r="H59">
        <f>PPCL_Spot!S59</f>
        <v>46.655831978997377</v>
      </c>
      <c r="I59">
        <f>Bawana_NG!S59</f>
        <v>31.04</v>
      </c>
      <c r="J59">
        <f>Bawana_RLNG!S59</f>
        <v>0</v>
      </c>
      <c r="K59">
        <f>Bawana_Spot!S59</f>
        <v>14.551212601050088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-35</v>
      </c>
      <c r="AA59" s="117">
        <f>STOA!K59</f>
        <v>59.04</v>
      </c>
      <c r="AB59" s="117">
        <f>-STOA!Q59</f>
        <v>0</v>
      </c>
      <c r="AC59">
        <f t="shared" si="0"/>
        <v>1.8258437588772924</v>
      </c>
      <c r="AD59">
        <f t="shared" si="1"/>
        <v>135.34566710481093</v>
      </c>
      <c r="AE59">
        <f>'IDT-1'!E59</f>
        <v>0</v>
      </c>
      <c r="AF59" s="26"/>
      <c r="AG59">
        <f t="shared" si="2"/>
        <v>135.34566710481093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2.0944662836407617</v>
      </c>
      <c r="F60">
        <f>GT_Spot!S60</f>
        <v>0</v>
      </c>
      <c r="G60">
        <f>PPCL_NG!S60</f>
        <v>18.79</v>
      </c>
      <c r="H60">
        <f>PPCL_Spot!S60</f>
        <v>46.655831978997377</v>
      </c>
      <c r="I60">
        <f>Bawana_NG!S60</f>
        <v>31.04</v>
      </c>
      <c r="J60">
        <f>Bawana_RLNG!S60</f>
        <v>0</v>
      </c>
      <c r="K60">
        <f>Bawana_Spot!S60</f>
        <v>14.551212601050088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59.04</v>
      </c>
      <c r="AB60" s="117">
        <f>-STOA!Q60</f>
        <v>0</v>
      </c>
      <c r="AC60">
        <f t="shared" si="0"/>
        <v>1.5151092956004564</v>
      </c>
      <c r="AD60">
        <f t="shared" si="1"/>
        <v>170.65640156808774</v>
      </c>
      <c r="AE60">
        <f>'IDT-1'!E60</f>
        <v>0</v>
      </c>
      <c r="AF60" s="26"/>
      <c r="AG60">
        <f t="shared" si="2"/>
        <v>170.65640156808774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2.0944662836407617</v>
      </c>
      <c r="F61">
        <f>GT_Spot!S61</f>
        <v>0</v>
      </c>
      <c r="G61">
        <f>PPCL_NG!S61</f>
        <v>18.79</v>
      </c>
      <c r="H61">
        <f>PPCL_Spot!S61</f>
        <v>46.655831978997377</v>
      </c>
      <c r="I61">
        <f>Bawana_NG!S61</f>
        <v>31.04</v>
      </c>
      <c r="J61">
        <f>Bawana_RLNG!S61</f>
        <v>0</v>
      </c>
      <c r="K61">
        <f>Bawana_Spot!S61</f>
        <v>14.421199168399168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59.04</v>
      </c>
      <c r="AB61" s="117">
        <f>-STOA!Q61</f>
        <v>0</v>
      </c>
      <c r="AC61">
        <f t="shared" si="0"/>
        <v>1.5139651773931284</v>
      </c>
      <c r="AD61">
        <f t="shared" si="1"/>
        <v>170.52753225364418</v>
      </c>
      <c r="AE61">
        <f>'IDT-1'!E61</f>
        <v>0</v>
      </c>
      <c r="AF61" s="26"/>
      <c r="AG61">
        <f t="shared" si="2"/>
        <v>170.52753225364418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2.0944662836407617</v>
      </c>
      <c r="F62">
        <f>GT_Spot!S62</f>
        <v>0</v>
      </c>
      <c r="G62">
        <f>PPCL_NG!S62</f>
        <v>18.79</v>
      </c>
      <c r="H62">
        <f>PPCL_Spot!S62</f>
        <v>46.655831978997377</v>
      </c>
      <c r="I62">
        <f>Bawana_NG!S62</f>
        <v>31.04</v>
      </c>
      <c r="J62">
        <f>Bawana_RLNG!S62</f>
        <v>0</v>
      </c>
      <c r="K62">
        <f>Bawana_Spot!S62</f>
        <v>14.551212601050088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14.52</v>
      </c>
      <c r="Z62" s="75">
        <f>IEX!Q62</f>
        <v>0</v>
      </c>
      <c r="AA62" s="117">
        <f>STOA!K62</f>
        <v>59.04</v>
      </c>
      <c r="AB62" s="117">
        <f>-STOA!Q62</f>
        <v>0</v>
      </c>
      <c r="AC62">
        <f t="shared" si="0"/>
        <v>1.6428852956004565</v>
      </c>
      <c r="AD62">
        <f t="shared" si="1"/>
        <v>185.04862556808777</v>
      </c>
      <c r="AE62">
        <f>'IDT-1'!E62</f>
        <v>0</v>
      </c>
      <c r="AF62" s="26"/>
      <c r="AG62">
        <f t="shared" si="2"/>
        <v>185.04862556808777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2.0944662836407617</v>
      </c>
      <c r="F63">
        <f>GT_Spot!S63</f>
        <v>0</v>
      </c>
      <c r="G63">
        <f>PPCL_NG!S63</f>
        <v>18.79</v>
      </c>
      <c r="H63">
        <f>PPCL_Spot!S63</f>
        <v>46.655831978997377</v>
      </c>
      <c r="I63">
        <f>Bawana_NG!S63</f>
        <v>31.04</v>
      </c>
      <c r="J63">
        <f>Bawana_RLNG!S63</f>
        <v>0</v>
      </c>
      <c r="K63">
        <f>Bawana_Spot!S63</f>
        <v>14.551212601050088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59.04</v>
      </c>
      <c r="AB63" s="117">
        <f>-STOA!Q63</f>
        <v>0</v>
      </c>
      <c r="AC63">
        <f t="shared" si="0"/>
        <v>1.5151092956004564</v>
      </c>
      <c r="AD63">
        <f t="shared" si="1"/>
        <v>170.65640156808774</v>
      </c>
      <c r="AE63">
        <f>'IDT-1'!E63</f>
        <v>0</v>
      </c>
      <c r="AF63" s="26"/>
      <c r="AG63">
        <f t="shared" si="2"/>
        <v>170.65640156808774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2.0944662836407617</v>
      </c>
      <c r="F64">
        <f>GT_Spot!S64</f>
        <v>0</v>
      </c>
      <c r="G64">
        <f>PPCL_NG!S64</f>
        <v>18.79</v>
      </c>
      <c r="H64">
        <f>PPCL_Spot!S64</f>
        <v>46.655831978997377</v>
      </c>
      <c r="I64">
        <f>Bawana_NG!S64</f>
        <v>31.04</v>
      </c>
      <c r="J64">
        <f>Bawana_RLNG!S64</f>
        <v>0</v>
      </c>
      <c r="K64">
        <f>Bawana_Spot!S64</f>
        <v>14.551212601050088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-45</v>
      </c>
      <c r="AA64" s="117">
        <f>STOA!K64</f>
        <v>59.04</v>
      </c>
      <c r="AB64" s="117">
        <f>-STOA!Q64</f>
        <v>0</v>
      </c>
      <c r="AC64">
        <f t="shared" si="0"/>
        <v>1.9146250340992457</v>
      </c>
      <c r="AD64">
        <f t="shared" si="1"/>
        <v>125.25688582958897</v>
      </c>
      <c r="AE64">
        <f>'IDT-1'!E64</f>
        <v>0</v>
      </c>
      <c r="AF64" s="26"/>
      <c r="AG64">
        <f t="shared" si="2"/>
        <v>125.25688582958897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2.0944662836407617</v>
      </c>
      <c r="F65">
        <f>GT_Spot!S65</f>
        <v>0</v>
      </c>
      <c r="G65">
        <f>PPCL_NG!S65</f>
        <v>18.79</v>
      </c>
      <c r="H65">
        <f>PPCL_Spot!S65</f>
        <v>46.655831978997377</v>
      </c>
      <c r="I65">
        <f>Bawana_NG!S65</f>
        <v>31.04</v>
      </c>
      <c r="J65">
        <f>Bawana_RLNG!S65</f>
        <v>0</v>
      </c>
      <c r="K65">
        <f>Bawana_Spot!S65</f>
        <v>14.551212601050088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59.04</v>
      </c>
      <c r="AB65" s="117">
        <f>-STOA!Q65</f>
        <v>0</v>
      </c>
      <c r="AC65">
        <f t="shared" si="0"/>
        <v>1.5151092956004564</v>
      </c>
      <c r="AD65">
        <f t="shared" si="1"/>
        <v>170.65640156808774</v>
      </c>
      <c r="AE65">
        <f>'IDT-1'!E65</f>
        <v>0</v>
      </c>
      <c r="AF65" s="26"/>
      <c r="AG65">
        <f t="shared" si="2"/>
        <v>170.65640156808774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2.0944662836407617</v>
      </c>
      <c r="F66">
        <f>GT_Spot!S66</f>
        <v>0</v>
      </c>
      <c r="G66">
        <f>PPCL_NG!S66</f>
        <v>18.79</v>
      </c>
      <c r="H66">
        <f>PPCL_Spot!S66</f>
        <v>46.655831978997377</v>
      </c>
      <c r="I66">
        <f>Bawana_NG!S66</f>
        <v>31.04</v>
      </c>
      <c r="J66">
        <f>Bawana_RLNG!S66</f>
        <v>0</v>
      </c>
      <c r="K66">
        <f>Bawana_Spot!S66</f>
        <v>14.551212601050088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14.52</v>
      </c>
      <c r="Z66" s="75">
        <f>IEX!Q66</f>
        <v>0</v>
      </c>
      <c r="AA66" s="117">
        <f>STOA!K66</f>
        <v>59.04</v>
      </c>
      <c r="AB66" s="117">
        <f>-STOA!Q66</f>
        <v>0</v>
      </c>
      <c r="AC66">
        <f t="shared" si="0"/>
        <v>1.6428852956004565</v>
      </c>
      <c r="AD66">
        <f t="shared" si="1"/>
        <v>185.04862556808777</v>
      </c>
      <c r="AE66">
        <f>'IDT-1'!E66</f>
        <v>0</v>
      </c>
      <c r="AF66" s="26"/>
      <c r="AG66">
        <f t="shared" si="2"/>
        <v>185.04862556808777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2.0944662836407617</v>
      </c>
      <c r="F67">
        <f>GT_Spot!S67</f>
        <v>0</v>
      </c>
      <c r="G67">
        <f>PPCL_NG!S67</f>
        <v>18.79</v>
      </c>
      <c r="H67">
        <f>PPCL_Spot!S67</f>
        <v>27</v>
      </c>
      <c r="I67">
        <f>Bawana_NG!S67</f>
        <v>31</v>
      </c>
      <c r="J67">
        <f>Bawana_RLNG!S67</f>
        <v>0</v>
      </c>
      <c r="K67">
        <f>Bawana_Spot!S67</f>
        <v>14.421199168399168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-10</v>
      </c>
      <c r="AA67" s="117">
        <f>STOA!K67</f>
        <v>128.72999999999999</v>
      </c>
      <c r="AB67" s="117">
        <f>-STOA!Q67</f>
        <v>0</v>
      </c>
      <c r="AC67">
        <f t="shared" si="0"/>
        <v>2.0426951311999044</v>
      </c>
      <c r="AD67">
        <f t="shared" si="1"/>
        <v>209.99297032084002</v>
      </c>
      <c r="AE67">
        <f>'IDT-1'!E67</f>
        <v>0</v>
      </c>
      <c r="AF67" s="26"/>
      <c r="AG67">
        <f t="shared" si="2"/>
        <v>209.99297032084002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2.0944662836407617</v>
      </c>
      <c r="F68">
        <f>GT_Spot!S68</f>
        <v>0</v>
      </c>
      <c r="G68">
        <f>PPCL_NG!S68</f>
        <v>18.79</v>
      </c>
      <c r="H68">
        <f>PPCL_Spot!S68</f>
        <v>27</v>
      </c>
      <c r="I68">
        <f>Bawana_NG!S68</f>
        <v>31.04</v>
      </c>
      <c r="J68">
        <f>Bawana_RLNG!S68</f>
        <v>0</v>
      </c>
      <c r="K68">
        <f>Bawana_Spot!S68</f>
        <v>14.551212601050088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-60</v>
      </c>
      <c r="AA68" s="117">
        <f>STOA!K68</f>
        <v>128.72999999999999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2.4880976255169984</v>
      </c>
      <c r="AD68">
        <f t="shared" ref="AD68:AD98" si="4">SUM(B68:AB68,AI68:AR68)-AC68</f>
        <v>159.71758125917384</v>
      </c>
      <c r="AE68">
        <f>'IDT-1'!E68</f>
        <v>0</v>
      </c>
      <c r="AF68" s="26"/>
      <c r="AG68">
        <f t="shared" ref="AG68:AG98" si="5">SUM(AD68:AF68)</f>
        <v>159.71758125917384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2.0944662836407617</v>
      </c>
      <c r="F69">
        <f>GT_Spot!S69</f>
        <v>0</v>
      </c>
      <c r="G69">
        <f>PPCL_NG!S69</f>
        <v>18.79</v>
      </c>
      <c r="H69">
        <f>PPCL_Spot!S69</f>
        <v>27</v>
      </c>
      <c r="I69">
        <f>Bawana_NG!S69</f>
        <v>31.04</v>
      </c>
      <c r="J69">
        <f>Bawana_RLNG!S69</f>
        <v>0</v>
      </c>
      <c r="K69">
        <f>Bawana_Spot!S69</f>
        <v>14.551212601050088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-15</v>
      </c>
      <c r="AA69" s="117">
        <f>STOA!K69</f>
        <v>128.72999999999999</v>
      </c>
      <c r="AB69" s="117">
        <f>-STOA!Q69</f>
        <v>0</v>
      </c>
      <c r="AC69">
        <f t="shared" si="3"/>
        <v>2.0885818870182091</v>
      </c>
      <c r="AD69">
        <f t="shared" si="4"/>
        <v>205.1170969976726</v>
      </c>
      <c r="AE69">
        <f>'IDT-1'!E69</f>
        <v>0</v>
      </c>
      <c r="AF69" s="26"/>
      <c r="AG69">
        <f t="shared" si="5"/>
        <v>205.1170969976726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2.0944662836407617</v>
      </c>
      <c r="F70">
        <f>GT_Spot!S70</f>
        <v>0</v>
      </c>
      <c r="G70">
        <f>PPCL_NG!S70</f>
        <v>18.79</v>
      </c>
      <c r="H70">
        <f>PPCL_Spot!S70</f>
        <v>27</v>
      </c>
      <c r="I70">
        <f>Bawana_NG!S70</f>
        <v>31.04</v>
      </c>
      <c r="J70">
        <f>Bawana_RLNG!S70</f>
        <v>0</v>
      </c>
      <c r="K70">
        <f>Bawana_Spot!S70</f>
        <v>14.551212601050088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-60</v>
      </c>
      <c r="AA70" s="117">
        <f>STOA!K70</f>
        <v>128.72999999999999</v>
      </c>
      <c r="AB70" s="117">
        <f>-STOA!Q70</f>
        <v>0</v>
      </c>
      <c r="AC70">
        <f t="shared" si="3"/>
        <v>2.4880976255169984</v>
      </c>
      <c r="AD70">
        <f t="shared" si="4"/>
        <v>159.71758125917384</v>
      </c>
      <c r="AE70">
        <f>'IDT-1'!E70</f>
        <v>0</v>
      </c>
      <c r="AF70" s="26"/>
      <c r="AG70">
        <f t="shared" si="5"/>
        <v>159.71758125917384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2.0944662836407617</v>
      </c>
      <c r="F71">
        <f>GT_Spot!S71</f>
        <v>0</v>
      </c>
      <c r="G71">
        <f>PPCL_NG!S71</f>
        <v>18.79</v>
      </c>
      <c r="H71">
        <f>PPCL_Spot!S71</f>
        <v>27</v>
      </c>
      <c r="I71">
        <f>Bawana_NG!S71</f>
        <v>31.04</v>
      </c>
      <c r="J71">
        <f>Bawana_RLNG!S71</f>
        <v>0</v>
      </c>
      <c r="K71">
        <f>Bawana_Spot!S71</f>
        <v>29.997639468093471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-15</v>
      </c>
      <c r="AA71" s="117">
        <f>STOA!K71</f>
        <v>128.72999999999999</v>
      </c>
      <c r="AB71" s="117">
        <f>-STOA!Q71</f>
        <v>0</v>
      </c>
      <c r="AC71">
        <f t="shared" si="3"/>
        <v>2.2245104434481906</v>
      </c>
      <c r="AD71">
        <f t="shared" si="4"/>
        <v>220.42759530828602</v>
      </c>
      <c r="AE71">
        <f>'IDT-1'!E71</f>
        <v>0</v>
      </c>
      <c r="AF71" s="26"/>
      <c r="AG71">
        <f t="shared" si="5"/>
        <v>220.42759530828602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2.0944662836407617</v>
      </c>
      <c r="F72">
        <f>GT_Spot!S72</f>
        <v>0</v>
      </c>
      <c r="G72">
        <f>PPCL_NG!S72</f>
        <v>18.79</v>
      </c>
      <c r="H72">
        <f>PPCL_Spot!S72</f>
        <v>27</v>
      </c>
      <c r="I72">
        <f>Bawana_NG!S72</f>
        <v>31.04</v>
      </c>
      <c r="J72">
        <f>Bawana_RLNG!S72</f>
        <v>0</v>
      </c>
      <c r="K72">
        <f>Bawana_Spot!S72</f>
        <v>29.997639468093471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-55</v>
      </c>
      <c r="AA72" s="117">
        <f>STOA!K72</f>
        <v>128.72999999999999</v>
      </c>
      <c r="AB72" s="117">
        <f>-STOA!Q72</f>
        <v>0</v>
      </c>
      <c r="AC72">
        <f t="shared" si="3"/>
        <v>2.5796355443360035</v>
      </c>
      <c r="AD72">
        <f t="shared" si="4"/>
        <v>180.0724702073982</v>
      </c>
      <c r="AE72">
        <f>'IDT-1'!E72</f>
        <v>0</v>
      </c>
      <c r="AF72" s="26"/>
      <c r="AG72">
        <f t="shared" si="5"/>
        <v>180.0724702073982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2.0944662836407617</v>
      </c>
      <c r="F73">
        <f>GT_Spot!S73</f>
        <v>0</v>
      </c>
      <c r="G73">
        <f>PPCL_NG!S73</f>
        <v>18.79</v>
      </c>
      <c r="H73">
        <f>PPCL_Spot!S73</f>
        <v>27</v>
      </c>
      <c r="I73">
        <f>Bawana_NG!S73</f>
        <v>31</v>
      </c>
      <c r="J73">
        <f>Bawana_RLNG!S73</f>
        <v>0</v>
      </c>
      <c r="K73">
        <f>Bawana_Spot!S73</f>
        <v>30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-25</v>
      </c>
      <c r="AA73" s="117">
        <f>STOA!K73</f>
        <v>143.25</v>
      </c>
      <c r="AB73" s="117">
        <f>-STOA!Q73</f>
        <v>0</v>
      </c>
      <c r="AC73">
        <f t="shared" si="3"/>
        <v>2.4407364913509215</v>
      </c>
      <c r="AD73">
        <f t="shared" si="4"/>
        <v>224.69372979228984</v>
      </c>
      <c r="AE73">
        <f>'IDT-1'!E73</f>
        <v>0</v>
      </c>
      <c r="AF73" s="26"/>
      <c r="AG73">
        <f t="shared" si="5"/>
        <v>224.69372979228984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2.0944662836407617</v>
      </c>
      <c r="F74">
        <f>GT_Spot!S74</f>
        <v>0</v>
      </c>
      <c r="G74">
        <f>PPCL_NG!S74</f>
        <v>18.79</v>
      </c>
      <c r="H74">
        <f>PPCL_Spot!S74</f>
        <v>27</v>
      </c>
      <c r="I74">
        <f>Bawana_NG!S74</f>
        <v>31.04</v>
      </c>
      <c r="J74">
        <f>Bawana_RLNG!S74</f>
        <v>0</v>
      </c>
      <c r="K74">
        <f>Bawana_Spot!S74</f>
        <v>29.997639468093471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-60</v>
      </c>
      <c r="AA74" s="117">
        <f>STOA!K74</f>
        <v>138.41</v>
      </c>
      <c r="AB74" s="117">
        <f>-STOA!Q74</f>
        <v>0</v>
      </c>
      <c r="AC74">
        <f t="shared" si="3"/>
        <v>2.7092101819469807</v>
      </c>
      <c r="AD74">
        <f t="shared" si="4"/>
        <v>184.62289556978723</v>
      </c>
      <c r="AE74">
        <f>'IDT-1'!E74</f>
        <v>0</v>
      </c>
      <c r="AF74" s="26"/>
      <c r="AG74">
        <f t="shared" si="5"/>
        <v>184.62289556978723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2.1133353492591476</v>
      </c>
      <c r="F75">
        <f>GT_Spot!S75</f>
        <v>0</v>
      </c>
      <c r="G75">
        <f>PPCL_NG!S75</f>
        <v>18.79</v>
      </c>
      <c r="H75">
        <f>PPCL_Spot!S75</f>
        <v>27</v>
      </c>
      <c r="I75">
        <f>Bawana_NG!S75</f>
        <v>31.04</v>
      </c>
      <c r="J75">
        <f>Bawana_RLNG!S75</f>
        <v>0</v>
      </c>
      <c r="K75">
        <f>Bawana_Spot!S75</f>
        <v>29.997639468093471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122.92</v>
      </c>
      <c r="AB75" s="117">
        <f>-STOA!Q75</f>
        <v>0</v>
      </c>
      <c r="AC75">
        <f t="shared" si="3"/>
        <v>2.2179391288366093</v>
      </c>
      <c r="AD75">
        <f t="shared" si="4"/>
        <v>209.64303568851599</v>
      </c>
      <c r="AE75">
        <f>'IDT-1'!E75</f>
        <v>0</v>
      </c>
      <c r="AF75" s="26"/>
      <c r="AG75">
        <f t="shared" si="5"/>
        <v>209.64303568851599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2.1133353492591476</v>
      </c>
      <c r="F76">
        <f>GT_Spot!S76</f>
        <v>0</v>
      </c>
      <c r="G76">
        <f>PPCL_NG!S76</f>
        <v>18.79</v>
      </c>
      <c r="H76">
        <f>PPCL_Spot!S76</f>
        <v>27</v>
      </c>
      <c r="I76">
        <f>Bawana_NG!S76</f>
        <v>31.04</v>
      </c>
      <c r="J76">
        <f>Bawana_RLNG!S76</f>
        <v>0</v>
      </c>
      <c r="K76">
        <f>Bawana_Spot!S76</f>
        <v>29.997639468093471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-60</v>
      </c>
      <c r="AA76" s="117">
        <f>STOA!K76</f>
        <v>122.92</v>
      </c>
      <c r="AB76" s="117">
        <f>-STOA!Q76</f>
        <v>0</v>
      </c>
      <c r="AC76">
        <f t="shared" si="3"/>
        <v>2.5730642297244222</v>
      </c>
      <c r="AD76">
        <f t="shared" si="4"/>
        <v>169.28791058762818</v>
      </c>
      <c r="AE76">
        <f>'IDT-1'!E76</f>
        <v>0</v>
      </c>
      <c r="AF76" s="26"/>
      <c r="AG76">
        <f t="shared" si="5"/>
        <v>169.28791058762818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2.1133353492591476</v>
      </c>
      <c r="F77">
        <f>GT_Spot!S77</f>
        <v>0</v>
      </c>
      <c r="G77">
        <f>PPCL_NG!S77</f>
        <v>18.79</v>
      </c>
      <c r="H77">
        <f>PPCL_Spot!S77</f>
        <v>27</v>
      </c>
      <c r="I77">
        <f>Bawana_NG!S77</f>
        <v>31.04</v>
      </c>
      <c r="J77">
        <f>Bawana_RLNG!S77</f>
        <v>0</v>
      </c>
      <c r="K77">
        <f>Bawana_Spot!S77</f>
        <v>14.548787601033249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-15</v>
      </c>
      <c r="AA77" s="117">
        <f>STOA!K77</f>
        <v>122.92</v>
      </c>
      <c r="AB77" s="117">
        <f>-STOA!Q77</f>
        <v>0</v>
      </c>
      <c r="AC77">
        <f t="shared" si="3"/>
        <v>2.0375985947955031</v>
      </c>
      <c r="AD77">
        <f t="shared" si="4"/>
        <v>199.3745243554969</v>
      </c>
      <c r="AE77">
        <f>'IDT-1'!E77</f>
        <v>0</v>
      </c>
      <c r="AF77" s="26"/>
      <c r="AG77">
        <f t="shared" si="5"/>
        <v>199.3745243554969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2.1133353492591476</v>
      </c>
      <c r="F78">
        <f>GT_Spot!S78</f>
        <v>0</v>
      </c>
      <c r="G78">
        <f>PPCL_NG!S78</f>
        <v>18.79</v>
      </c>
      <c r="H78">
        <f>PPCL_Spot!S78</f>
        <v>27</v>
      </c>
      <c r="I78">
        <f>Bawana_NG!S78</f>
        <v>31.04</v>
      </c>
      <c r="J78">
        <f>Bawana_RLNG!S78</f>
        <v>0</v>
      </c>
      <c r="K78">
        <f>Bawana_Spot!S78</f>
        <v>14.548787601033249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-60</v>
      </c>
      <c r="AA78" s="117">
        <f>STOA!K78</f>
        <v>122.92</v>
      </c>
      <c r="AB78" s="117">
        <f>-STOA!Q78</f>
        <v>0</v>
      </c>
      <c r="AC78">
        <f t="shared" si="3"/>
        <v>2.4371143332942924</v>
      </c>
      <c r="AD78">
        <f t="shared" si="4"/>
        <v>153.97500861699811</v>
      </c>
      <c r="AE78">
        <f>'IDT-1'!E78</f>
        <v>0</v>
      </c>
      <c r="AF78" s="26"/>
      <c r="AG78">
        <f t="shared" si="5"/>
        <v>153.97500861699811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2.1133353492591476</v>
      </c>
      <c r="F79">
        <f>GT_Spot!S79</f>
        <v>0</v>
      </c>
      <c r="G79">
        <f>PPCL_NG!S79</f>
        <v>18.79</v>
      </c>
      <c r="H79">
        <f>PPCL_Spot!S79</f>
        <v>27</v>
      </c>
      <c r="I79">
        <f>Bawana_NG!S79</f>
        <v>31</v>
      </c>
      <c r="J79">
        <f>Bawana_RLNG!S79</f>
        <v>0</v>
      </c>
      <c r="K79">
        <f>Bawana_Spot!S79</f>
        <v>14.228820750807992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-20</v>
      </c>
      <c r="AA79" s="117">
        <f>STOA!K79</f>
        <v>122.92</v>
      </c>
      <c r="AB79" s="117">
        <f>-STOA!Q79</f>
        <v>0</v>
      </c>
      <c r="AC79">
        <f t="shared" si="3"/>
        <v>2.0788215241244972</v>
      </c>
      <c r="AD79">
        <f t="shared" si="4"/>
        <v>193.97333457594266</v>
      </c>
      <c r="AE79">
        <f>'IDT-1'!E79</f>
        <v>0</v>
      </c>
      <c r="AF79" s="26"/>
      <c r="AG79">
        <f t="shared" si="5"/>
        <v>193.97333457594266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2.1133353492591476</v>
      </c>
      <c r="F80">
        <f>GT_Spot!S80</f>
        <v>0</v>
      </c>
      <c r="G80">
        <f>PPCL_NG!S80</f>
        <v>18.79</v>
      </c>
      <c r="H80">
        <f>PPCL_Spot!S80</f>
        <v>27</v>
      </c>
      <c r="I80">
        <f>Bawana_NG!S80</f>
        <v>31.04</v>
      </c>
      <c r="J80">
        <f>Bawana_RLNG!S80</f>
        <v>0</v>
      </c>
      <c r="K80">
        <f>Bawana_Spot!S80</f>
        <v>14.548787601033249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-60</v>
      </c>
      <c r="AA80" s="117">
        <f>STOA!K80</f>
        <v>122.92</v>
      </c>
      <c r="AB80" s="117">
        <f>-STOA!Q80</f>
        <v>0</v>
      </c>
      <c r="AC80">
        <f t="shared" si="3"/>
        <v>2.4371143332942924</v>
      </c>
      <c r="AD80">
        <f t="shared" si="4"/>
        <v>153.97500861699811</v>
      </c>
      <c r="AE80">
        <f>'IDT-1'!E80</f>
        <v>0</v>
      </c>
      <c r="AF80" s="26"/>
      <c r="AG80">
        <f t="shared" si="5"/>
        <v>153.97500861699811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2.1133353492591476</v>
      </c>
      <c r="F81">
        <f>GT_Spot!S81</f>
        <v>0</v>
      </c>
      <c r="G81">
        <f>PPCL_NG!S81</f>
        <v>18.79</v>
      </c>
      <c r="H81">
        <f>PPCL_Spot!S81</f>
        <v>27</v>
      </c>
      <c r="I81">
        <f>Bawana_NG!S81</f>
        <v>31.04</v>
      </c>
      <c r="J81">
        <f>Bawana_RLNG!S81</f>
        <v>0</v>
      </c>
      <c r="K81">
        <f>Bawana_Spot!S81</f>
        <v>14.548787601033249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-20</v>
      </c>
      <c r="AA81" s="117">
        <f>STOA!K81</f>
        <v>122.92</v>
      </c>
      <c r="AB81" s="117">
        <f>-STOA!Q81</f>
        <v>0</v>
      </c>
      <c r="AC81">
        <f t="shared" si="3"/>
        <v>2.0819892324064795</v>
      </c>
      <c r="AD81">
        <f t="shared" si="4"/>
        <v>194.33013371788593</v>
      </c>
      <c r="AE81">
        <f>'IDT-1'!E81</f>
        <v>0</v>
      </c>
      <c r="AF81" s="26"/>
      <c r="AG81">
        <f t="shared" si="5"/>
        <v>194.33013371788593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2.1133353492591476</v>
      </c>
      <c r="F82">
        <f>GT_Spot!S82</f>
        <v>0</v>
      </c>
      <c r="G82">
        <f>PPCL_NG!S82</f>
        <v>18.79</v>
      </c>
      <c r="H82">
        <f>PPCL_Spot!S82</f>
        <v>27</v>
      </c>
      <c r="I82">
        <f>Bawana_NG!S82</f>
        <v>31.04</v>
      </c>
      <c r="J82">
        <f>Bawana_RLNG!S82</f>
        <v>0</v>
      </c>
      <c r="K82">
        <f>Bawana_Spot!S82</f>
        <v>14.548787601033249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-60</v>
      </c>
      <c r="AA82" s="117">
        <f>STOA!K82</f>
        <v>122.92</v>
      </c>
      <c r="AB82" s="117">
        <f>-STOA!Q82</f>
        <v>0</v>
      </c>
      <c r="AC82">
        <f t="shared" si="3"/>
        <v>2.4371143332942924</v>
      </c>
      <c r="AD82">
        <f t="shared" si="4"/>
        <v>153.97500861699811</v>
      </c>
      <c r="AE82">
        <f>'IDT-1'!E82</f>
        <v>0</v>
      </c>
      <c r="AF82" s="26"/>
      <c r="AG82">
        <f t="shared" si="5"/>
        <v>153.97500861699811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2.1133353492591476</v>
      </c>
      <c r="F83">
        <f>GT_Spot!S83</f>
        <v>0</v>
      </c>
      <c r="G83">
        <f>PPCL_NG!S83</f>
        <v>18.79</v>
      </c>
      <c r="H83">
        <f>PPCL_Spot!S83</f>
        <v>27</v>
      </c>
      <c r="I83">
        <f>Bawana_NG!S83</f>
        <v>31.04</v>
      </c>
      <c r="J83">
        <f>Bawana_RLNG!S83</f>
        <v>0</v>
      </c>
      <c r="K83">
        <f>Bawana_Spot!S83</f>
        <v>14.548787601033249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-20</v>
      </c>
      <c r="AA83" s="117">
        <f>STOA!K83</f>
        <v>122.92</v>
      </c>
      <c r="AB83" s="117">
        <f>-STOA!Q83</f>
        <v>0</v>
      </c>
      <c r="AC83">
        <f t="shared" si="3"/>
        <v>2.0819892324064795</v>
      </c>
      <c r="AD83">
        <f t="shared" si="4"/>
        <v>194.33013371788593</v>
      </c>
      <c r="AE83">
        <f>'IDT-1'!E83</f>
        <v>0</v>
      </c>
      <c r="AF83" s="26"/>
      <c r="AG83">
        <f t="shared" si="5"/>
        <v>194.33013371788593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27</v>
      </c>
      <c r="I84">
        <f>Bawana_NG!S84</f>
        <v>31.04</v>
      </c>
      <c r="J84">
        <f>Bawana_RLNG!S84</f>
        <v>0</v>
      </c>
      <c r="K84">
        <f>Bawana_Spot!S84</f>
        <v>14.548787601033249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-60</v>
      </c>
      <c r="AA84" s="117">
        <f>STOA!K84</f>
        <v>122.92</v>
      </c>
      <c r="AB84" s="117">
        <f>-STOA!Q84</f>
        <v>0</v>
      </c>
      <c r="AC84">
        <f t="shared" si="3"/>
        <v>2.4371057230485196</v>
      </c>
      <c r="AD84">
        <f t="shared" si="4"/>
        <v>153.97403879022423</v>
      </c>
      <c r="AE84">
        <f>'IDT-1'!E84</f>
        <v>0</v>
      </c>
      <c r="AF84" s="26"/>
      <c r="AG84">
        <f t="shared" si="5"/>
        <v>153.97403879022423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27</v>
      </c>
      <c r="I85">
        <f>Bawana_NG!S85</f>
        <v>31</v>
      </c>
      <c r="J85">
        <f>Bawana_RLNG!S85</f>
        <v>0</v>
      </c>
      <c r="K85">
        <f>Bawana_Spot!S85</f>
        <v>14.128830975428148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-17</v>
      </c>
      <c r="AA85" s="117">
        <f>STOA!K85</f>
        <v>122.92</v>
      </c>
      <c r="AB85" s="117">
        <f>-STOA!Q85</f>
        <v>0</v>
      </c>
      <c r="AC85">
        <f t="shared" si="3"/>
        <v>2.0512986212887956</v>
      </c>
      <c r="AD85">
        <f t="shared" si="4"/>
        <v>196.89988926637884</v>
      </c>
      <c r="AE85">
        <f>'IDT-1'!E85</f>
        <v>0</v>
      </c>
      <c r="AF85" s="26"/>
      <c r="AG85">
        <f t="shared" si="5"/>
        <v>196.89988926637884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27</v>
      </c>
      <c r="I86">
        <f>Bawana_NG!S86</f>
        <v>31</v>
      </c>
      <c r="J86">
        <f>Bawana_RLNG!S86</f>
        <v>0</v>
      </c>
      <c r="K86">
        <f>Bawana_Spot!S86</f>
        <v>14.548787601033249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-60</v>
      </c>
      <c r="AA86" s="117">
        <f>STOA!K86</f>
        <v>122.92</v>
      </c>
      <c r="AB86" s="117">
        <f>-STOA!Q86</f>
        <v>0</v>
      </c>
      <c r="AC86">
        <f t="shared" si="3"/>
        <v>2.4367537230485192</v>
      </c>
      <c r="AD86">
        <f t="shared" si="4"/>
        <v>153.93439079022423</v>
      </c>
      <c r="AE86">
        <f>'IDT-1'!E86</f>
        <v>0</v>
      </c>
      <c r="AF86" s="26"/>
      <c r="AG86">
        <f t="shared" si="5"/>
        <v>153.93439079022423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1.5938192419825075</v>
      </c>
      <c r="F87">
        <f>GT_Spot!S87</f>
        <v>0</v>
      </c>
      <c r="G87">
        <f>PPCL_NG!S87</f>
        <v>18.79</v>
      </c>
      <c r="H87">
        <f>PPCL_Spot!S87</f>
        <v>24.47</v>
      </c>
      <c r="I87">
        <f>Bawana_NG!S87</f>
        <v>31</v>
      </c>
      <c r="J87">
        <f>Bawana_RLNG!S87</f>
        <v>0</v>
      </c>
      <c r="K87">
        <f>Bawana_Spot!S87</f>
        <v>14.548787601033249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-20</v>
      </c>
      <c r="AA87" s="117">
        <f>STOA!K87</f>
        <v>122.92</v>
      </c>
      <c r="AB87" s="117">
        <f>-STOA!Q87</f>
        <v>0</v>
      </c>
      <c r="AC87">
        <f t="shared" si="3"/>
        <v>2.0548014906624452</v>
      </c>
      <c r="AD87">
        <f t="shared" si="4"/>
        <v>191.26780535235332</v>
      </c>
      <c r="AE87">
        <f>'IDT-1'!E87</f>
        <v>0</v>
      </c>
      <c r="AF87" s="26"/>
      <c r="AG87">
        <f t="shared" si="5"/>
        <v>191.26780535235332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1.5938192419825075</v>
      </c>
      <c r="F88">
        <f>GT_Spot!S88</f>
        <v>0</v>
      </c>
      <c r="G88">
        <f>PPCL_NG!S88</f>
        <v>18.79</v>
      </c>
      <c r="H88">
        <f>PPCL_Spot!S88</f>
        <v>24.47</v>
      </c>
      <c r="I88">
        <f>Bawana_NG!S88</f>
        <v>31</v>
      </c>
      <c r="J88">
        <f>Bawana_RLNG!S88</f>
        <v>0</v>
      </c>
      <c r="K88">
        <f>Bawana_Spot!S88</f>
        <v>14.548787601033249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-60</v>
      </c>
      <c r="AA88" s="117">
        <f>STOA!K88</f>
        <v>122.92</v>
      </c>
      <c r="AB88" s="117">
        <f>-STOA!Q88</f>
        <v>0</v>
      </c>
      <c r="AC88">
        <f t="shared" si="3"/>
        <v>2.4099265915502581</v>
      </c>
      <c r="AD88">
        <f t="shared" si="4"/>
        <v>150.9126802514655</v>
      </c>
      <c r="AE88">
        <f>'IDT-1'!E88</f>
        <v>0</v>
      </c>
      <c r="AF88" s="26"/>
      <c r="AG88">
        <f t="shared" si="5"/>
        <v>150.9126802514655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27</v>
      </c>
      <c r="I89">
        <f>Bawana_NG!S89</f>
        <v>31</v>
      </c>
      <c r="J89">
        <f>Bawana_RLNG!S89</f>
        <v>0</v>
      </c>
      <c r="K89">
        <f>Bawana_Spot!S89</f>
        <v>14.548787601033249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-25</v>
      </c>
      <c r="AA89" s="117">
        <f>STOA!K89</f>
        <v>122.92</v>
      </c>
      <c r="AB89" s="117">
        <f>-STOA!Q89</f>
        <v>0</v>
      </c>
      <c r="AC89">
        <f t="shared" si="3"/>
        <v>2.1260192597716832</v>
      </c>
      <c r="AD89">
        <f t="shared" si="4"/>
        <v>189.24512525350107</v>
      </c>
      <c r="AE89">
        <f>'IDT-1'!E89</f>
        <v>0</v>
      </c>
      <c r="AF89" s="26"/>
      <c r="AG89">
        <f t="shared" si="5"/>
        <v>189.24512525350107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2.1123569122395072</v>
      </c>
      <c r="F90">
        <f>GT_Spot!S90</f>
        <v>0</v>
      </c>
      <c r="G90">
        <f>PPCL_NG!S90</f>
        <v>18.79</v>
      </c>
      <c r="H90">
        <f>PPCL_Spot!S90</f>
        <v>27</v>
      </c>
      <c r="I90">
        <f>Bawana_NG!S90</f>
        <v>31</v>
      </c>
      <c r="J90">
        <f>Bawana_RLNG!S90</f>
        <v>0</v>
      </c>
      <c r="K90">
        <f>Bawana_Spot!S90</f>
        <v>14.548787601033249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-70</v>
      </c>
      <c r="AA90" s="117">
        <f>STOA!K90</f>
        <v>122.92</v>
      </c>
      <c r="AB90" s="117">
        <f>-STOA!Q90</f>
        <v>0</v>
      </c>
      <c r="AC90">
        <f t="shared" si="3"/>
        <v>2.5255349982704729</v>
      </c>
      <c r="AD90">
        <f t="shared" si="4"/>
        <v>143.84560951500228</v>
      </c>
      <c r="AE90">
        <f>'IDT-1'!E90</f>
        <v>0</v>
      </c>
      <c r="AF90" s="26"/>
      <c r="AG90">
        <f t="shared" si="5"/>
        <v>143.84560951500228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27</v>
      </c>
      <c r="I91">
        <f>Bawana_NG!S91</f>
        <v>31</v>
      </c>
      <c r="J91">
        <f>Bawana_RLNG!S91</f>
        <v>0</v>
      </c>
      <c r="K91">
        <f>Bawana_Spot!S91</f>
        <v>13.6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-25</v>
      </c>
      <c r="AA91" s="117">
        <f>STOA!K91</f>
        <v>122.92</v>
      </c>
      <c r="AB91" s="117">
        <f>-STOA!Q91</f>
        <v>0</v>
      </c>
      <c r="AC91">
        <f t="shared" si="3"/>
        <v>2.1176699288825906</v>
      </c>
      <c r="AD91">
        <f t="shared" si="4"/>
        <v>188.3046869833569</v>
      </c>
      <c r="AE91">
        <f>'IDT-1'!E91</f>
        <v>0</v>
      </c>
      <c r="AF91" s="26"/>
      <c r="AG91">
        <f t="shared" si="5"/>
        <v>188.3046869833569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27</v>
      </c>
      <c r="I92">
        <f>Bawana_NG!S92</f>
        <v>31</v>
      </c>
      <c r="J92">
        <f>Bawana_RLNG!S92</f>
        <v>0</v>
      </c>
      <c r="K92">
        <f>Bawana_Spot!S92</f>
        <v>14.548787601033249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-70</v>
      </c>
      <c r="AA92" s="117">
        <f>STOA!K92</f>
        <v>122.92</v>
      </c>
      <c r="AB92" s="117">
        <f>-STOA!Q92</f>
        <v>0</v>
      </c>
      <c r="AC92">
        <f t="shared" si="3"/>
        <v>2.5255349982704729</v>
      </c>
      <c r="AD92">
        <f t="shared" si="4"/>
        <v>143.84560951500228</v>
      </c>
      <c r="AE92">
        <f>'IDT-1'!E92</f>
        <v>0</v>
      </c>
      <c r="AF92" s="26"/>
      <c r="AG92">
        <f t="shared" si="5"/>
        <v>143.84560951500228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27</v>
      </c>
      <c r="I93">
        <f>Bawana_NG!S93</f>
        <v>31</v>
      </c>
      <c r="J93">
        <f>Bawana_RLNG!S93</f>
        <v>0</v>
      </c>
      <c r="K93">
        <f>Bawana_Spot!S93</f>
        <v>14.548787601033249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-40</v>
      </c>
      <c r="AA93" s="117">
        <f>STOA!K93</f>
        <v>122.92</v>
      </c>
      <c r="AB93" s="117">
        <f>-STOA!Q93</f>
        <v>0</v>
      </c>
      <c r="AC93">
        <f t="shared" si="3"/>
        <v>2.2591911726046132</v>
      </c>
      <c r="AD93">
        <f t="shared" si="4"/>
        <v>174.11195334066815</v>
      </c>
      <c r="AE93">
        <f>'IDT-1'!E93</f>
        <v>0</v>
      </c>
      <c r="AF93" s="26"/>
      <c r="AG93">
        <f t="shared" si="5"/>
        <v>174.11195334066815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27</v>
      </c>
      <c r="I94">
        <f>Bawana_NG!S94</f>
        <v>31</v>
      </c>
      <c r="J94">
        <f>Bawana_RLNG!S94</f>
        <v>0</v>
      </c>
      <c r="K94">
        <f>Bawana_Spot!S94</f>
        <v>14.548787601033249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-25</v>
      </c>
      <c r="AA94" s="117">
        <f>STOA!K94</f>
        <v>122.92</v>
      </c>
      <c r="AB94" s="117">
        <f>-STOA!Q94</f>
        <v>0</v>
      </c>
      <c r="AC94">
        <f t="shared" si="3"/>
        <v>2.1260192597716832</v>
      </c>
      <c r="AD94">
        <f t="shared" si="4"/>
        <v>189.24512525350107</v>
      </c>
      <c r="AE94">
        <f>'IDT-1'!E94</f>
        <v>0</v>
      </c>
      <c r="AF94" s="26"/>
      <c r="AG94">
        <f t="shared" si="5"/>
        <v>189.24512525350107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51.314168844449497</v>
      </c>
      <c r="I95">
        <f>Bawana_NG!S95</f>
        <v>31</v>
      </c>
      <c r="J95">
        <f>Bawana_RLNG!S95</f>
        <v>0</v>
      </c>
      <c r="K95">
        <f>Bawana_Spot!S95</f>
        <v>14.548787601033249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1.078926757547956</v>
      </c>
      <c r="AD95">
        <f t="shared" si="4"/>
        <v>121.52638660017431</v>
      </c>
      <c r="AE95">
        <f>'IDT-1'!E95</f>
        <v>0</v>
      </c>
      <c r="AF95" s="26"/>
      <c r="AG95">
        <f t="shared" si="5"/>
        <v>121.52638660017431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2.1114342743085261</v>
      </c>
      <c r="F96">
        <f>GT_Spot!S96</f>
        <v>0</v>
      </c>
      <c r="G96">
        <f>PPCL_NG!S96</f>
        <v>18.79</v>
      </c>
      <c r="H96">
        <f>PPCL_Spot!S96</f>
        <v>51.314168844449497</v>
      </c>
      <c r="I96">
        <f>Bawana_NG!S96</f>
        <v>31</v>
      </c>
      <c r="J96">
        <f>Bawana_RLNG!S96</f>
        <v>0</v>
      </c>
      <c r="K96">
        <f>Bawana_Spot!S96</f>
        <v>14.548787601033249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38.72</v>
      </c>
      <c r="AB96" s="117">
        <f>-STOA!Q96</f>
        <v>0</v>
      </c>
      <c r="AC96">
        <f t="shared" si="3"/>
        <v>1.3770626383341635</v>
      </c>
      <c r="AD96">
        <f t="shared" si="4"/>
        <v>155.10732808145713</v>
      </c>
      <c r="AE96">
        <f>'IDT-1'!E96</f>
        <v>0</v>
      </c>
      <c r="AF96" s="26"/>
      <c r="AG96">
        <f t="shared" si="5"/>
        <v>155.10732808145713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2.1114342743085261</v>
      </c>
      <c r="F97">
        <f>GT_Spot!S97</f>
        <v>0</v>
      </c>
      <c r="G97">
        <f>PPCL_NG!S97</f>
        <v>18.79</v>
      </c>
      <c r="H97">
        <f>PPCL_Spot!S97</f>
        <v>51.314168844449497</v>
      </c>
      <c r="I97">
        <f>Bawana_NG!S97</f>
        <v>31</v>
      </c>
      <c r="J97">
        <f>Bawana_RLNG!S97</f>
        <v>0</v>
      </c>
      <c r="K97">
        <f>Bawana_Spot!S97</f>
        <v>13.6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1.0705693074450706</v>
      </c>
      <c r="AD97">
        <f t="shared" si="4"/>
        <v>120.58503381131295</v>
      </c>
      <c r="AE97">
        <f>'IDT-1'!E97</f>
        <v>0</v>
      </c>
      <c r="AF97" s="26"/>
      <c r="AG97">
        <f t="shared" si="5"/>
        <v>120.58503381131295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2.1114342743085261</v>
      </c>
      <c r="F98">
        <f>GT_Spot!S98</f>
        <v>0</v>
      </c>
      <c r="G98">
        <f>PPCL_NG!S98</f>
        <v>18.79</v>
      </c>
      <c r="H98">
        <f>PPCL_Spot!S98</f>
        <v>51.314168844449497</v>
      </c>
      <c r="I98">
        <f>Bawana_NG!S98</f>
        <v>31</v>
      </c>
      <c r="J98">
        <f>Bawana_RLNG!S98</f>
        <v>0</v>
      </c>
      <c r="K98">
        <f>Bawana_Spot!S98</f>
        <v>14.548787601033249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38.72</v>
      </c>
      <c r="AB98" s="117">
        <f>-STOA!Q98</f>
        <v>0</v>
      </c>
      <c r="AC98">
        <f t="shared" si="3"/>
        <v>1.3770626383341635</v>
      </c>
      <c r="AD98">
        <f t="shared" si="4"/>
        <v>155.10732808145713</v>
      </c>
      <c r="AE98">
        <f>'IDT-1'!E98</f>
        <v>0</v>
      </c>
      <c r="AF98" s="26"/>
      <c r="AG98">
        <f t="shared" si="5"/>
        <v>155.10732808145713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5.0288624345795105E-2</v>
      </c>
      <c r="F99">
        <f t="shared" si="6"/>
        <v>0</v>
      </c>
      <c r="G99">
        <f t="shared" si="6"/>
        <v>0.44973999999999942</v>
      </c>
      <c r="H99">
        <f t="shared" si="6"/>
        <v>1.0625472017345352</v>
      </c>
      <c r="I99">
        <f t="shared" si="6"/>
        <v>0.74450999999999956</v>
      </c>
      <c r="J99">
        <f t="shared" si="6"/>
        <v>0</v>
      </c>
      <c r="K99">
        <f t="shared" si="6"/>
        <v>0.3627842784160103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9.298499999999997E-2</v>
      </c>
      <c r="Z99" s="75">
        <f t="shared" si="6"/>
        <v>-0.38500000000000001</v>
      </c>
      <c r="AA99" s="117">
        <f t="shared" si="6"/>
        <v>1.4042000000000006</v>
      </c>
      <c r="AB99" s="117">
        <f t="shared" si="6"/>
        <v>0</v>
      </c>
      <c r="AC99">
        <f t="shared" si="6"/>
        <v>4.0088164015613006E-2</v>
      </c>
      <c r="AD99">
        <f t="shared" si="6"/>
        <v>3.7419669404807281</v>
      </c>
      <c r="AE99">
        <f t="shared" si="6"/>
        <v>0</v>
      </c>
      <c r="AG99">
        <f t="shared" si="6"/>
        <v>3.7419669404807281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3.64</v>
      </c>
      <c r="H3">
        <f>PPCL_Spot!R3</f>
        <v>5.1294171116918532</v>
      </c>
      <c r="I3">
        <f>Bawana_NG!R3</f>
        <v>5.86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0.19773087058288832</v>
      </c>
      <c r="AD3">
        <f>SUM(B3:AB3,AI3:AR3)-AC3</f>
        <v>22.271686241108966</v>
      </c>
      <c r="AE3">
        <f>'IDT-1'!D3</f>
        <v>0</v>
      </c>
      <c r="AF3" s="26"/>
      <c r="AG3">
        <f>SUM(AD3:AF3)</f>
        <v>22.271686241108966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3.64</v>
      </c>
      <c r="H4">
        <f>PPCL_Spot!R4</f>
        <v>5.1294171116918532</v>
      </c>
      <c r="I4">
        <f>Bawana_NG!R4</f>
        <v>5.86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0.19773087058288832</v>
      </c>
      <c r="AD4">
        <f t="shared" ref="AD4:AD67" si="1">SUM(B4:AB4,AI4:AR4)-AC4</f>
        <v>22.271686241108966</v>
      </c>
      <c r="AE4">
        <f>'IDT-1'!D4</f>
        <v>0</v>
      </c>
      <c r="AF4" s="26"/>
      <c r="AG4">
        <f t="shared" ref="AG4:AG67" si="2">SUM(AD4:AF4)</f>
        <v>22.271686241108966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3.64</v>
      </c>
      <c r="H5">
        <f>PPCL_Spot!R5</f>
        <v>4.67</v>
      </c>
      <c r="I5">
        <f>Bawana_NG!R5</f>
        <v>5.86</v>
      </c>
      <c r="J5">
        <f>Bawana_RLNG!R5</f>
        <v>0</v>
      </c>
      <c r="K5">
        <f>Bawana_Spot!R5</f>
        <v>2.9999999999999996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4.84</v>
      </c>
      <c r="AB5" s="117">
        <f>-STOA!R5</f>
        <v>0</v>
      </c>
      <c r="AC5">
        <f t="shared" si="0"/>
        <v>0.19368800000000003</v>
      </c>
      <c r="AD5">
        <f t="shared" si="1"/>
        <v>21.816312</v>
      </c>
      <c r="AE5">
        <f>'IDT-1'!D5</f>
        <v>0</v>
      </c>
      <c r="AF5" s="26"/>
      <c r="AG5">
        <f t="shared" si="2"/>
        <v>21.816312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3.64</v>
      </c>
      <c r="H6">
        <f>PPCL_Spot!R6</f>
        <v>3.9704511876349584</v>
      </c>
      <c r="I6">
        <f>Bawana_NG!R6</f>
        <v>5.86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4.84</v>
      </c>
      <c r="AB6" s="117">
        <f>-STOA!R6</f>
        <v>0</v>
      </c>
      <c r="AC6">
        <f t="shared" si="0"/>
        <v>0.18753197045118764</v>
      </c>
      <c r="AD6">
        <f t="shared" si="1"/>
        <v>21.122919217183771</v>
      </c>
      <c r="AE6">
        <f>'IDT-1'!D6</f>
        <v>0</v>
      </c>
      <c r="AF6" s="26"/>
      <c r="AG6">
        <f t="shared" si="2"/>
        <v>21.122919217183771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3.64</v>
      </c>
      <c r="H7">
        <f>PPCL_Spot!R7</f>
        <v>4.67</v>
      </c>
      <c r="I7">
        <f>Bawana_NG!R7</f>
        <v>5.86</v>
      </c>
      <c r="J7">
        <f>Bawana_RLNG!R7</f>
        <v>0</v>
      </c>
      <c r="K7">
        <f>Bawana_Spot!R7</f>
        <v>4.9995849589109316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4.84</v>
      </c>
      <c r="AB7" s="117">
        <f>-STOA!R7</f>
        <v>0</v>
      </c>
      <c r="AC7">
        <f t="shared" si="0"/>
        <v>0.21128434763841622</v>
      </c>
      <c r="AD7">
        <f t="shared" si="1"/>
        <v>23.798300611272516</v>
      </c>
      <c r="AE7">
        <f>'IDT-1'!D7</f>
        <v>0</v>
      </c>
      <c r="AF7" s="26"/>
      <c r="AG7">
        <f t="shared" si="2"/>
        <v>23.798300611272516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3.64</v>
      </c>
      <c r="H8">
        <f>PPCL_Spot!R8</f>
        <v>4.67</v>
      </c>
      <c r="I8">
        <f>Bawana_NG!R8</f>
        <v>5.86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4.84</v>
      </c>
      <c r="AB8" s="117">
        <f>-STOA!R8</f>
        <v>0</v>
      </c>
      <c r="AC8">
        <f t="shared" si="0"/>
        <v>0.19368800000000003</v>
      </c>
      <c r="AD8">
        <f t="shared" si="1"/>
        <v>21.816312</v>
      </c>
      <c r="AE8">
        <f>'IDT-1'!D8</f>
        <v>0</v>
      </c>
      <c r="AF8" s="26"/>
      <c r="AG8">
        <f t="shared" si="2"/>
        <v>21.816312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3.64</v>
      </c>
      <c r="H9">
        <f>PPCL_Spot!R9</f>
        <v>4.5994773321213502</v>
      </c>
      <c r="I9">
        <f>Bawana_NG!R9</f>
        <v>5.86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4.84</v>
      </c>
      <c r="AB9" s="117">
        <f>-STOA!R9</f>
        <v>0</v>
      </c>
      <c r="AC9">
        <f t="shared" si="0"/>
        <v>0.19306740052266788</v>
      </c>
      <c r="AD9">
        <f t="shared" si="1"/>
        <v>21.746409931598681</v>
      </c>
      <c r="AE9">
        <f>'IDT-1'!D9</f>
        <v>0</v>
      </c>
      <c r="AF9" s="26"/>
      <c r="AG9">
        <f t="shared" si="2"/>
        <v>21.746409931598681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3.64</v>
      </c>
      <c r="H10">
        <f>PPCL_Spot!R10</f>
        <v>4.7</v>
      </c>
      <c r="I10">
        <f>Bawana_NG!R10</f>
        <v>5.86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4.84</v>
      </c>
      <c r="AB10" s="117">
        <f>-STOA!R10</f>
        <v>0</v>
      </c>
      <c r="AC10">
        <f t="shared" si="0"/>
        <v>0.19395200000000001</v>
      </c>
      <c r="AD10">
        <f t="shared" si="1"/>
        <v>21.846048</v>
      </c>
      <c r="AE10">
        <f>'IDT-1'!D10</f>
        <v>0</v>
      </c>
      <c r="AF10" s="26"/>
      <c r="AG10">
        <f t="shared" si="2"/>
        <v>21.846048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4.7</v>
      </c>
      <c r="I11">
        <f>Bawana_NG!R11</f>
        <v>5.86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4.84</v>
      </c>
      <c r="AB11" s="117">
        <f>-STOA!R11</f>
        <v>0</v>
      </c>
      <c r="AC11">
        <f t="shared" si="0"/>
        <v>0.19500800000000001</v>
      </c>
      <c r="AD11">
        <f t="shared" si="1"/>
        <v>21.964991999999999</v>
      </c>
      <c r="AE11">
        <f>'IDT-1'!D11</f>
        <v>0</v>
      </c>
      <c r="AF11" s="26"/>
      <c r="AG11">
        <f t="shared" si="2"/>
        <v>21.964991999999999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4.7</v>
      </c>
      <c r="I12">
        <f>Bawana_NG!R12</f>
        <v>5.86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4.84</v>
      </c>
      <c r="AB12" s="117">
        <f>-STOA!R12</f>
        <v>0</v>
      </c>
      <c r="AC12">
        <f t="shared" si="0"/>
        <v>0.19500800000000001</v>
      </c>
      <c r="AD12">
        <f t="shared" si="1"/>
        <v>21.964991999999999</v>
      </c>
      <c r="AE12">
        <f>'IDT-1'!D12</f>
        <v>0</v>
      </c>
      <c r="AF12" s="26"/>
      <c r="AG12">
        <f t="shared" si="2"/>
        <v>21.964991999999999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4.7</v>
      </c>
      <c r="I13">
        <f>Bawana_NG!R13</f>
        <v>5.86</v>
      </c>
      <c r="J13">
        <f>Bawana_RLNG!R13</f>
        <v>0</v>
      </c>
      <c r="K13">
        <f>Bawana_Spot!R13</f>
        <v>8.999258465848234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4.84</v>
      </c>
      <c r="AB13" s="117">
        <f>-STOA!R13</f>
        <v>0</v>
      </c>
      <c r="AC13">
        <f t="shared" si="0"/>
        <v>0.24780147449946449</v>
      </c>
      <c r="AD13">
        <f t="shared" si="1"/>
        <v>27.911456991348771</v>
      </c>
      <c r="AE13">
        <f>'IDT-1'!D13</f>
        <v>0</v>
      </c>
      <c r="AF13" s="26"/>
      <c r="AG13">
        <f t="shared" si="2"/>
        <v>27.911456991348771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4.7</v>
      </c>
      <c r="I14">
        <f>Bawana_NG!R14</f>
        <v>5.86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4.84</v>
      </c>
      <c r="AB14" s="117">
        <f>-STOA!R14</f>
        <v>0</v>
      </c>
      <c r="AC14">
        <f t="shared" si="0"/>
        <v>0.19500800000000001</v>
      </c>
      <c r="AD14">
        <f t="shared" si="1"/>
        <v>21.964991999999999</v>
      </c>
      <c r="AE14">
        <f>'IDT-1'!D14</f>
        <v>0</v>
      </c>
      <c r="AF14" s="26"/>
      <c r="AG14">
        <f t="shared" si="2"/>
        <v>21.964991999999999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4.7</v>
      </c>
      <c r="I15">
        <f>Bawana_NG!R15</f>
        <v>5.86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4.84</v>
      </c>
      <c r="AB15" s="117">
        <f>-STOA!R15</f>
        <v>0</v>
      </c>
      <c r="AC15">
        <f t="shared" si="0"/>
        <v>0.21208000000000002</v>
      </c>
      <c r="AD15">
        <f t="shared" si="1"/>
        <v>23.887920000000001</v>
      </c>
      <c r="AE15">
        <f>'IDT-1'!D15</f>
        <v>0</v>
      </c>
      <c r="AF15" s="26"/>
      <c r="AG15">
        <f t="shared" si="2"/>
        <v>23.887920000000001</v>
      </c>
      <c r="AI15" s="75">
        <f>PXIL!L15</f>
        <v>0</v>
      </c>
      <c r="AJ15" s="75">
        <f>PXIL!R15</f>
        <v>0</v>
      </c>
      <c r="AK15" s="75">
        <f>RTM_IEX!L15</f>
        <v>1.94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4.7</v>
      </c>
      <c r="I16">
        <f>Bawana_NG!R16</f>
        <v>5.86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4.84</v>
      </c>
      <c r="AB16" s="117">
        <f>-STOA!R16</f>
        <v>0</v>
      </c>
      <c r="AC16">
        <f t="shared" si="0"/>
        <v>0.21208000000000002</v>
      </c>
      <c r="AD16">
        <f t="shared" si="1"/>
        <v>23.887920000000001</v>
      </c>
      <c r="AE16">
        <f>'IDT-1'!D16</f>
        <v>0</v>
      </c>
      <c r="AF16" s="26"/>
      <c r="AG16">
        <f t="shared" si="2"/>
        <v>23.887920000000001</v>
      </c>
      <c r="AI16" s="75">
        <f>PXIL!L16</f>
        <v>0</v>
      </c>
      <c r="AJ16" s="75">
        <f>PXIL!R16</f>
        <v>0</v>
      </c>
      <c r="AK16" s="75">
        <f>RTM_IEX!L16</f>
        <v>1.94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4.7</v>
      </c>
      <c r="I17">
        <f>Bawana_NG!R17</f>
        <v>5.86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4.84</v>
      </c>
      <c r="AB17" s="117">
        <f>-STOA!R17</f>
        <v>0</v>
      </c>
      <c r="AC17">
        <f t="shared" si="0"/>
        <v>0.21208000000000002</v>
      </c>
      <c r="AD17">
        <f t="shared" si="1"/>
        <v>23.887920000000001</v>
      </c>
      <c r="AE17">
        <f>'IDT-1'!D17</f>
        <v>0</v>
      </c>
      <c r="AF17" s="26"/>
      <c r="AG17">
        <f t="shared" si="2"/>
        <v>23.887920000000001</v>
      </c>
      <c r="AI17" s="75">
        <f>PXIL!L17</f>
        <v>0</v>
      </c>
      <c r="AJ17" s="75">
        <f>PXIL!R17</f>
        <v>0</v>
      </c>
      <c r="AK17" s="75">
        <f>RTM_IEX!L17</f>
        <v>1.94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4.7</v>
      </c>
      <c r="I18">
        <f>Bawana_NG!R18</f>
        <v>5.86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4.84</v>
      </c>
      <c r="AB18" s="117">
        <f>-STOA!R18</f>
        <v>0</v>
      </c>
      <c r="AC18">
        <f t="shared" si="0"/>
        <v>0.21208000000000002</v>
      </c>
      <c r="AD18">
        <f t="shared" si="1"/>
        <v>23.887920000000001</v>
      </c>
      <c r="AE18">
        <f>'IDT-1'!D18</f>
        <v>0</v>
      </c>
      <c r="AF18" s="26"/>
      <c r="AG18">
        <f t="shared" si="2"/>
        <v>23.887920000000001</v>
      </c>
      <c r="AI18" s="75">
        <f>PXIL!L18</f>
        <v>0</v>
      </c>
      <c r="AJ18" s="75">
        <f>PXIL!R18</f>
        <v>0</v>
      </c>
      <c r="AK18" s="75">
        <f>RTM_IEX!L18</f>
        <v>1.94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4.7</v>
      </c>
      <c r="I19">
        <f>Bawana_NG!R19</f>
        <v>5.86</v>
      </c>
      <c r="J19">
        <f>Bawana_RLNG!R19</f>
        <v>0</v>
      </c>
      <c r="K19">
        <f>Bawana_Spot!R19</f>
        <v>8.0006607747584031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4.84</v>
      </c>
      <c r="AB19" s="117">
        <f>-STOA!R19</f>
        <v>0</v>
      </c>
      <c r="AC19">
        <f t="shared" si="0"/>
        <v>0.23901381481787395</v>
      </c>
      <c r="AD19">
        <f t="shared" si="1"/>
        <v>26.921646959940528</v>
      </c>
      <c r="AE19">
        <f>'IDT-1'!D19</f>
        <v>0</v>
      </c>
      <c r="AF19" s="26"/>
      <c r="AG19">
        <f t="shared" si="2"/>
        <v>26.921646959940528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4.7</v>
      </c>
      <c r="I20">
        <f>Bawana_NG!R20</f>
        <v>5.86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4.84</v>
      </c>
      <c r="AB20" s="117">
        <f>-STOA!R20</f>
        <v>0</v>
      </c>
      <c r="AC20">
        <f t="shared" si="0"/>
        <v>0.19500800000000001</v>
      </c>
      <c r="AD20">
        <f t="shared" si="1"/>
        <v>21.964991999999999</v>
      </c>
      <c r="AE20">
        <f>'IDT-1'!D20</f>
        <v>0</v>
      </c>
      <c r="AF20" s="26"/>
      <c r="AG20">
        <f t="shared" si="2"/>
        <v>21.964991999999999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4.7</v>
      </c>
      <c r="I21">
        <f>Bawana_NG!R21</f>
        <v>5.86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4.84</v>
      </c>
      <c r="AB21" s="117">
        <f>-STOA!R21</f>
        <v>0</v>
      </c>
      <c r="AC21">
        <f t="shared" si="0"/>
        <v>0.21208000000000002</v>
      </c>
      <c r="AD21">
        <f t="shared" si="1"/>
        <v>23.887920000000001</v>
      </c>
      <c r="AE21">
        <f>'IDT-1'!D21</f>
        <v>0</v>
      </c>
      <c r="AF21" s="26"/>
      <c r="AG21">
        <f t="shared" si="2"/>
        <v>23.887920000000001</v>
      </c>
      <c r="AI21" s="75">
        <f>PXIL!L21</f>
        <v>0</v>
      </c>
      <c r="AJ21" s="75">
        <f>PXIL!R21</f>
        <v>0</v>
      </c>
      <c r="AK21" s="75">
        <f>RTM_IEX!L21</f>
        <v>1.94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4.7</v>
      </c>
      <c r="I22">
        <f>Bawana_NG!R22</f>
        <v>5.86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4.84</v>
      </c>
      <c r="AB22" s="117">
        <f>-STOA!R22</f>
        <v>0</v>
      </c>
      <c r="AC22">
        <f t="shared" si="0"/>
        <v>0.21208000000000002</v>
      </c>
      <c r="AD22">
        <f t="shared" si="1"/>
        <v>23.887920000000001</v>
      </c>
      <c r="AE22">
        <f>'IDT-1'!D22</f>
        <v>0</v>
      </c>
      <c r="AF22" s="26"/>
      <c r="AG22">
        <f t="shared" si="2"/>
        <v>23.887920000000001</v>
      </c>
      <c r="AI22" s="75">
        <f>PXIL!L22</f>
        <v>0</v>
      </c>
      <c r="AJ22" s="75">
        <f>PXIL!R22</f>
        <v>0</v>
      </c>
      <c r="AK22" s="75">
        <f>RTM_IEX!L22</f>
        <v>1.94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4.7</v>
      </c>
      <c r="I23">
        <f>Bawana_NG!R23</f>
        <v>5.86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4.84</v>
      </c>
      <c r="AB23" s="117">
        <f>-STOA!R23</f>
        <v>0</v>
      </c>
      <c r="AC23">
        <f t="shared" si="0"/>
        <v>0.21199200000000001</v>
      </c>
      <c r="AD23">
        <f t="shared" si="1"/>
        <v>23.878008000000001</v>
      </c>
      <c r="AE23">
        <f>'IDT-1'!D23</f>
        <v>0</v>
      </c>
      <c r="AF23" s="26"/>
      <c r="AG23">
        <f t="shared" si="2"/>
        <v>23.878008000000001</v>
      </c>
      <c r="AI23" s="75">
        <f>PXIL!L23</f>
        <v>0</v>
      </c>
      <c r="AJ23" s="75">
        <f>PXIL!R23</f>
        <v>0</v>
      </c>
      <c r="AK23" s="75">
        <f>RTM_IEX!L23</f>
        <v>1.93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4.7</v>
      </c>
      <c r="I24">
        <f>Bawana_NG!R24</f>
        <v>5.86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4.84</v>
      </c>
      <c r="AB24" s="117">
        <f>-STOA!R24</f>
        <v>0</v>
      </c>
      <c r="AC24">
        <f t="shared" si="0"/>
        <v>0.220528</v>
      </c>
      <c r="AD24">
        <f t="shared" si="1"/>
        <v>24.839471999999997</v>
      </c>
      <c r="AE24">
        <f>'IDT-1'!D24</f>
        <v>0</v>
      </c>
      <c r="AF24" s="26"/>
      <c r="AG24">
        <f t="shared" si="2"/>
        <v>24.839471999999997</v>
      </c>
      <c r="AI24" s="75">
        <f>PXIL!L24</f>
        <v>0</v>
      </c>
      <c r="AJ24" s="75">
        <f>PXIL!R24</f>
        <v>0</v>
      </c>
      <c r="AK24" s="75">
        <f>RTM_IEX!L24</f>
        <v>2.9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4.7</v>
      </c>
      <c r="I25">
        <f>Bawana_NG!R25</f>
        <v>5.86</v>
      </c>
      <c r="J25">
        <f>Bawana_RLNG!R25</f>
        <v>0</v>
      </c>
      <c r="K25">
        <f>Bawana_Spot!R25</f>
        <v>8.999258465848234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4.84</v>
      </c>
      <c r="AB25" s="117">
        <f>-STOA!R25</f>
        <v>0</v>
      </c>
      <c r="AC25">
        <f t="shared" si="0"/>
        <v>0.24780147449946449</v>
      </c>
      <c r="AD25">
        <f t="shared" si="1"/>
        <v>27.911456991348771</v>
      </c>
      <c r="AE25">
        <f>'IDT-1'!D25</f>
        <v>0</v>
      </c>
      <c r="AF25" s="26"/>
      <c r="AG25">
        <f t="shared" si="2"/>
        <v>27.911456991348771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4.7</v>
      </c>
      <c r="I26">
        <f>Bawana_NG!R26</f>
        <v>5.86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4.84</v>
      </c>
      <c r="AB26" s="117">
        <f>-STOA!R26</f>
        <v>0</v>
      </c>
      <c r="AC26">
        <f t="shared" si="0"/>
        <v>0.19500800000000001</v>
      </c>
      <c r="AD26">
        <f t="shared" si="1"/>
        <v>21.964991999999999</v>
      </c>
      <c r="AE26">
        <f>'IDT-1'!D26</f>
        <v>0</v>
      </c>
      <c r="AF26" s="26"/>
      <c r="AG26">
        <f t="shared" si="2"/>
        <v>21.964991999999999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4.7</v>
      </c>
      <c r="I27">
        <f>Bawana_NG!R27</f>
        <v>5.86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0.22052800000000003</v>
      </c>
      <c r="AD27">
        <f t="shared" si="1"/>
        <v>24.839472000000001</v>
      </c>
      <c r="AE27">
        <f>'IDT-1'!D27</f>
        <v>0</v>
      </c>
      <c r="AF27" s="26"/>
      <c r="AG27">
        <f t="shared" si="2"/>
        <v>24.839472000000001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4.7</v>
      </c>
      <c r="I28">
        <f>Bawana_NG!R28</f>
        <v>5.86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0.22052800000000003</v>
      </c>
      <c r="AD28">
        <f t="shared" si="1"/>
        <v>24.839472000000001</v>
      </c>
      <c r="AE28">
        <f>'IDT-1'!D28</f>
        <v>0</v>
      </c>
      <c r="AF28" s="26"/>
      <c r="AG28">
        <f t="shared" si="2"/>
        <v>24.839472000000001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4.7</v>
      </c>
      <c r="I29">
        <f>Bawana_NG!R29</f>
        <v>5.86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0.22052800000000003</v>
      </c>
      <c r="AD29">
        <f t="shared" si="1"/>
        <v>24.839472000000001</v>
      </c>
      <c r="AE29">
        <f>'IDT-1'!D29</f>
        <v>0</v>
      </c>
      <c r="AF29" s="26"/>
      <c r="AG29">
        <f t="shared" si="2"/>
        <v>24.839472000000001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4.7</v>
      </c>
      <c r="I30">
        <f>Bawana_NG!R30</f>
        <v>5.86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0.22052800000000003</v>
      </c>
      <c r="AD30">
        <f t="shared" si="1"/>
        <v>24.839472000000001</v>
      </c>
      <c r="AE30">
        <f>'IDT-1'!D30</f>
        <v>0</v>
      </c>
      <c r="AF30" s="26"/>
      <c r="AG30">
        <f t="shared" si="2"/>
        <v>24.839472000000001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4.7</v>
      </c>
      <c r="I31">
        <f>Bawana_NG!R31</f>
        <v>5.82</v>
      </c>
      <c r="J31">
        <f>Bawana_RLNG!R31</f>
        <v>0</v>
      </c>
      <c r="K31">
        <f>Bawana_Spot!R31</f>
        <v>4.0003326403326405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7.74</v>
      </c>
      <c r="AB31" s="117">
        <f>-STOA!R31</f>
        <v>0</v>
      </c>
      <c r="AC31">
        <f t="shared" si="0"/>
        <v>0.22897892723492724</v>
      </c>
      <c r="AD31">
        <f t="shared" si="1"/>
        <v>25.791353713097713</v>
      </c>
      <c r="AE31">
        <f>'IDT-1'!D31</f>
        <v>0</v>
      </c>
      <c r="AF31" s="26"/>
      <c r="AG31">
        <f t="shared" si="2"/>
        <v>25.791353713097713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4.7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7.74</v>
      </c>
      <c r="AB32" s="117">
        <f>-STOA!R32</f>
        <v>0</v>
      </c>
      <c r="AC32">
        <f t="shared" si="0"/>
        <v>0.26456663761097665</v>
      </c>
      <c r="AD32">
        <f t="shared" si="1"/>
        <v>19.755433362389027</v>
      </c>
      <c r="AE32">
        <f>'IDT-1'!D32</f>
        <v>0</v>
      </c>
      <c r="AF32" s="26"/>
      <c r="AG32">
        <f t="shared" si="2"/>
        <v>19.755433362389027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-5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4.7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7.74</v>
      </c>
      <c r="AB33" s="117">
        <f>-STOA!R33</f>
        <v>0</v>
      </c>
      <c r="AC33">
        <f t="shared" si="0"/>
        <v>0.24237131880548834</v>
      </c>
      <c r="AD33">
        <f t="shared" si="1"/>
        <v>22.277628681194514</v>
      </c>
      <c r="AE33">
        <f>'IDT-1'!D33</f>
        <v>0</v>
      </c>
      <c r="AF33" s="26"/>
      <c r="AG33">
        <f t="shared" si="2"/>
        <v>22.277628681194514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-2.5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4.8600000000000012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7.74</v>
      </c>
      <c r="AB34" s="117">
        <f>-STOA!R34</f>
        <v>0</v>
      </c>
      <c r="AC34">
        <f t="shared" si="0"/>
        <v>0.221584</v>
      </c>
      <c r="AD34">
        <f t="shared" si="1"/>
        <v>24.958416</v>
      </c>
      <c r="AE34">
        <f>'IDT-1'!D34</f>
        <v>0</v>
      </c>
      <c r="AF34" s="26"/>
      <c r="AG34">
        <f t="shared" si="2"/>
        <v>24.958416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4.8600000000000012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7.74</v>
      </c>
      <c r="AB35" s="117">
        <f>-STOA!R35</f>
        <v>0</v>
      </c>
      <c r="AC35">
        <f t="shared" si="0"/>
        <v>0.221584</v>
      </c>
      <c r="AD35">
        <f t="shared" si="1"/>
        <v>24.958416</v>
      </c>
      <c r="AE35">
        <f>'IDT-1'!D35</f>
        <v>0</v>
      </c>
      <c r="AF35" s="26"/>
      <c r="AG35">
        <f t="shared" si="2"/>
        <v>24.958416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4.8600000000000012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7.74</v>
      </c>
      <c r="AB36" s="117">
        <f>-STOA!R36</f>
        <v>0</v>
      </c>
      <c r="AC36">
        <f t="shared" si="0"/>
        <v>0.221584</v>
      </c>
      <c r="AD36">
        <f t="shared" si="1"/>
        <v>24.958416</v>
      </c>
      <c r="AE36">
        <f>'IDT-1'!D36</f>
        <v>0</v>
      </c>
      <c r="AF36" s="26"/>
      <c r="AG36">
        <f t="shared" si="2"/>
        <v>24.958416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4.8600000000000012</v>
      </c>
      <c r="I37">
        <f>Bawana_NG!R37</f>
        <v>5.82</v>
      </c>
      <c r="J37">
        <f>Bawana_RLNG!R37</f>
        <v>0</v>
      </c>
      <c r="K37">
        <f>Bawana_Spot!R37</f>
        <v>4.0003326403326405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7.74</v>
      </c>
      <c r="AB37" s="117">
        <f>-STOA!R37</f>
        <v>0</v>
      </c>
      <c r="AC37">
        <f t="shared" si="0"/>
        <v>0.24370411851822027</v>
      </c>
      <c r="AD37">
        <f t="shared" si="1"/>
        <v>24.436628521814423</v>
      </c>
      <c r="AE37">
        <f>'IDT-1'!D37</f>
        <v>0</v>
      </c>
      <c r="AF37" s="26"/>
      <c r="AG37">
        <f t="shared" si="2"/>
        <v>24.436628521814423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-1.5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4.8600000000000012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7.74</v>
      </c>
      <c r="AB38" s="117">
        <f>-STOA!R38</f>
        <v>0</v>
      </c>
      <c r="AC38">
        <f t="shared" si="0"/>
        <v>0.27485276513317192</v>
      </c>
      <c r="AD38">
        <f t="shared" si="1"/>
        <v>18.905147234866828</v>
      </c>
      <c r="AE38">
        <f>'IDT-1'!D38</f>
        <v>0</v>
      </c>
      <c r="AF38" s="26"/>
      <c r="AG38">
        <f t="shared" si="2"/>
        <v>18.905147234866828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-6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4.49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7.74</v>
      </c>
      <c r="AB39" s="117">
        <f>-STOA!R39</f>
        <v>0</v>
      </c>
      <c r="AC39">
        <f t="shared" si="0"/>
        <v>0.21832800000000002</v>
      </c>
      <c r="AD39">
        <f t="shared" si="1"/>
        <v>24.591672000000003</v>
      </c>
      <c r="AE39">
        <f>'IDT-1'!D39</f>
        <v>0</v>
      </c>
      <c r="AF39" s="26"/>
      <c r="AG39">
        <f t="shared" si="2"/>
        <v>24.591672000000003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4.7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7.74</v>
      </c>
      <c r="AB40" s="117">
        <f>-STOA!R40</f>
        <v>0</v>
      </c>
      <c r="AC40">
        <f t="shared" si="0"/>
        <v>0.22017600000000004</v>
      </c>
      <c r="AD40">
        <f t="shared" si="1"/>
        <v>24.799824000000005</v>
      </c>
      <c r="AE40">
        <f>'IDT-1'!D40</f>
        <v>0</v>
      </c>
      <c r="AF40" s="26"/>
      <c r="AG40">
        <f t="shared" si="2"/>
        <v>24.799824000000005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4.7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7.74</v>
      </c>
      <c r="AB41" s="117">
        <f>-STOA!R41</f>
        <v>0</v>
      </c>
      <c r="AC41">
        <f t="shared" si="0"/>
        <v>0.26456663761097665</v>
      </c>
      <c r="AD41">
        <f t="shared" si="1"/>
        <v>19.755433362389027</v>
      </c>
      <c r="AE41">
        <f>'IDT-1'!D41</f>
        <v>0</v>
      </c>
      <c r="AF41" s="26"/>
      <c r="AG41">
        <f t="shared" si="2"/>
        <v>19.755433362389027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-5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4.7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0.26456663761097665</v>
      </c>
      <c r="AD42">
        <f t="shared" si="1"/>
        <v>19.755433362389027</v>
      </c>
      <c r="AE42">
        <f>'IDT-1'!D42</f>
        <v>0</v>
      </c>
      <c r="AF42" s="26"/>
      <c r="AG42">
        <f t="shared" si="2"/>
        <v>19.755433362389027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-5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4.7</v>
      </c>
      <c r="I43">
        <f>Bawana_NG!R43</f>
        <v>5.82</v>
      </c>
      <c r="J43">
        <f>Bawana_RLNG!R43</f>
        <v>0</v>
      </c>
      <c r="K43">
        <f>Bawana_Spot!R43</f>
        <v>4.0003326403326405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0.24229611851822022</v>
      </c>
      <c r="AD43">
        <f t="shared" si="1"/>
        <v>24.278036521814421</v>
      </c>
      <c r="AE43">
        <f>'IDT-1'!D43</f>
        <v>0</v>
      </c>
      <c r="AF43" s="26"/>
      <c r="AG43">
        <f t="shared" si="2"/>
        <v>24.278036521814421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-1.5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4.7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0.26456663761097665</v>
      </c>
      <c r="AD44">
        <f t="shared" si="1"/>
        <v>19.755433362389027</v>
      </c>
      <c r="AE44">
        <f>'IDT-1'!D44</f>
        <v>0</v>
      </c>
      <c r="AF44" s="26"/>
      <c r="AG44">
        <f t="shared" si="2"/>
        <v>19.755433362389027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-5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4.4400000000000004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0.26227863761097658</v>
      </c>
      <c r="AD45">
        <f t="shared" si="1"/>
        <v>19.497721362389022</v>
      </c>
      <c r="AE45">
        <f>'IDT-1'!D45</f>
        <v>0</v>
      </c>
      <c r="AF45" s="26"/>
      <c r="AG45">
        <f t="shared" si="2"/>
        <v>19.497721362389022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-5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4.8005217958473745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0.2654512294144335</v>
      </c>
      <c r="AD46">
        <f t="shared" si="1"/>
        <v>19.855070566432939</v>
      </c>
      <c r="AE46">
        <f>'IDT-1'!D46</f>
        <v>0</v>
      </c>
      <c r="AF46" s="26"/>
      <c r="AG46">
        <f t="shared" si="2"/>
        <v>19.855070566432939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-5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4.7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0.26456663761097665</v>
      </c>
      <c r="AD47">
        <f t="shared" si="1"/>
        <v>19.755433362389027</v>
      </c>
      <c r="AE47">
        <f>'IDT-1'!D47</f>
        <v>0</v>
      </c>
      <c r="AF47" s="26"/>
      <c r="AG47">
        <f t="shared" si="2"/>
        <v>19.755433362389027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-5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4.7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0.26456663761097665</v>
      </c>
      <c r="AD48">
        <f t="shared" si="1"/>
        <v>19.755433362389027</v>
      </c>
      <c r="AE48">
        <f>'IDT-1'!D48</f>
        <v>0</v>
      </c>
      <c r="AF48" s="26"/>
      <c r="AG48">
        <f t="shared" si="2"/>
        <v>19.755433362389027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-5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4.7</v>
      </c>
      <c r="I49">
        <f>Bawana_NG!R49</f>
        <v>5.82</v>
      </c>
      <c r="J49">
        <f>Bawana_RLNG!R49</f>
        <v>0</v>
      </c>
      <c r="K49">
        <f>Bawana_Spot!R49</f>
        <v>4.0003326403326405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0.2387448675093421</v>
      </c>
      <c r="AD49">
        <f t="shared" si="1"/>
        <v>24.681587772823296</v>
      </c>
      <c r="AE49">
        <f>'IDT-1'!D49</f>
        <v>0</v>
      </c>
      <c r="AF49" s="26"/>
      <c r="AG49">
        <f t="shared" si="2"/>
        <v>24.681587772823296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-1.1000000000000001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4.7</v>
      </c>
      <c r="I50">
        <f>Bawana_NG!R50</f>
        <v>5.82</v>
      </c>
      <c r="J50">
        <f>Bawana_RLNG!R50</f>
        <v>0</v>
      </c>
      <c r="K50">
        <f>Bawana_Spot!R50</f>
        <v>2.7297725189567537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0.2666276995388937</v>
      </c>
      <c r="AD50">
        <f t="shared" si="1"/>
        <v>18.983144819417859</v>
      </c>
      <c r="AE50">
        <f>'IDT-1'!D50</f>
        <v>0</v>
      </c>
      <c r="AF50" s="26"/>
      <c r="AG50">
        <f t="shared" si="2"/>
        <v>18.983144819417859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-5.5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4.7</v>
      </c>
      <c r="I51">
        <f>Bawana_NG!R51</f>
        <v>5.82</v>
      </c>
      <c r="J51">
        <f>Bawana_RLNG!R51</f>
        <v>0</v>
      </c>
      <c r="K51">
        <f>Bawana_Spot!R51</f>
        <v>2.730227518959913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0.24266075922899416</v>
      </c>
      <c r="AD51">
        <f t="shared" si="1"/>
        <v>21.707566759730923</v>
      </c>
      <c r="AE51">
        <f>'IDT-1'!D51</f>
        <v>0</v>
      </c>
      <c r="AF51" s="26"/>
      <c r="AG51">
        <f t="shared" si="2"/>
        <v>21.707566759730923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-2.8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4.7</v>
      </c>
      <c r="I52">
        <f>Bawana_NG!R52</f>
        <v>5.82</v>
      </c>
      <c r="J52">
        <f>Bawana_RLNG!R52</f>
        <v>0</v>
      </c>
      <c r="K52">
        <f>Bawana_Spot!R52</f>
        <v>2.730227518959913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0.24088513372455511</v>
      </c>
      <c r="AD52">
        <f t="shared" si="1"/>
        <v>21.909342385235362</v>
      </c>
      <c r="AE52">
        <f>'IDT-1'!D52</f>
        <v>0</v>
      </c>
      <c r="AF52" s="26"/>
      <c r="AG52">
        <f t="shared" si="2"/>
        <v>21.909342385235362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-2.6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4.7</v>
      </c>
      <c r="I53">
        <f>Bawana_NG!R53</f>
        <v>5.82</v>
      </c>
      <c r="J53">
        <f>Bawana_RLNG!R53</f>
        <v>0</v>
      </c>
      <c r="K53">
        <f>Bawana_Spot!R53</f>
        <v>2.730227518959913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0.24088513372455511</v>
      </c>
      <c r="AD53">
        <f t="shared" si="1"/>
        <v>21.909342385235362</v>
      </c>
      <c r="AE53">
        <f>'IDT-1'!D53</f>
        <v>0</v>
      </c>
      <c r="AF53" s="26"/>
      <c r="AG53">
        <f t="shared" si="2"/>
        <v>21.909342385235362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-2.6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4.7</v>
      </c>
      <c r="I54">
        <f>Bawana_NG!R54</f>
        <v>5.82</v>
      </c>
      <c r="J54">
        <f>Bawana_RLNG!R54</f>
        <v>0</v>
      </c>
      <c r="K54">
        <f>Bawana_Spot!R54</f>
        <v>2.730227518959913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0.21780200216684728</v>
      </c>
      <c r="AD54">
        <f t="shared" si="1"/>
        <v>24.532425516793069</v>
      </c>
      <c r="AE54">
        <f>'IDT-1'!D54</f>
        <v>0</v>
      </c>
      <c r="AF54" s="26"/>
      <c r="AG54">
        <f t="shared" si="2"/>
        <v>24.532425516793069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4.28</v>
      </c>
      <c r="I55">
        <f>Bawana_NG!R55</f>
        <v>5.82</v>
      </c>
      <c r="J55">
        <f>Bawana_RLNG!R55</f>
        <v>0</v>
      </c>
      <c r="K55">
        <f>Bawana_Spot!R55</f>
        <v>4.9995849589109316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0.2340763476384162</v>
      </c>
      <c r="AD55">
        <f t="shared" si="1"/>
        <v>26.365508611272514</v>
      </c>
      <c r="AE55">
        <f>'IDT-1'!D55</f>
        <v>0</v>
      </c>
      <c r="AF55" s="26"/>
      <c r="AG55">
        <f t="shared" si="2"/>
        <v>26.365508611272514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4.28</v>
      </c>
      <c r="I56">
        <f>Bawana_NG!R56</f>
        <v>5.82</v>
      </c>
      <c r="J56">
        <f>Bawana_RLNG!R56</f>
        <v>0</v>
      </c>
      <c r="K56">
        <f>Bawana_Spot!R56</f>
        <v>2.730227518959913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0.25672101427338478</v>
      </c>
      <c r="AD56">
        <f t="shared" si="1"/>
        <v>19.27350650468653</v>
      </c>
      <c r="AE56">
        <f>'IDT-1'!D56</f>
        <v>0</v>
      </c>
      <c r="AF56" s="26"/>
      <c r="AG56">
        <f t="shared" si="2"/>
        <v>19.27350650468653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-4.8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4.28</v>
      </c>
      <c r="I57">
        <f>Bawana_NG!R57</f>
        <v>5.82</v>
      </c>
      <c r="J57">
        <f>Bawana_RLNG!R57</f>
        <v>0</v>
      </c>
      <c r="K57">
        <f>Bawana_Spot!R57</f>
        <v>2.730227518959913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0.21410600216684728</v>
      </c>
      <c r="AD57">
        <f t="shared" si="1"/>
        <v>24.116121516793068</v>
      </c>
      <c r="AE57">
        <f>'IDT-1'!D57</f>
        <v>0</v>
      </c>
      <c r="AF57" s="26"/>
      <c r="AG57">
        <f t="shared" si="2"/>
        <v>24.116121516793068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4.28</v>
      </c>
      <c r="I58">
        <f>Bawana_NG!R58</f>
        <v>5.82</v>
      </c>
      <c r="J58">
        <f>Bawana_RLNG!R58</f>
        <v>0</v>
      </c>
      <c r="K58">
        <f>Bawana_Spot!R58</f>
        <v>2.730227518959913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0.21410600216684728</v>
      </c>
      <c r="AD58">
        <f t="shared" si="1"/>
        <v>24.116121516793068</v>
      </c>
      <c r="AE58">
        <f>'IDT-1'!D58</f>
        <v>0</v>
      </c>
      <c r="AF58" s="26"/>
      <c r="AG58">
        <f t="shared" si="2"/>
        <v>24.116121516793068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4.1805225653206648</v>
      </c>
      <c r="I59">
        <f>Bawana_NG!R59</f>
        <v>5.82</v>
      </c>
      <c r="J59">
        <f>Bawana_RLNG!R59</f>
        <v>0</v>
      </c>
      <c r="K59">
        <f>Bawana_Spot!R59</f>
        <v>2.730227518959913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0.21323060074166911</v>
      </c>
      <c r="AD59">
        <f t="shared" si="1"/>
        <v>24.017519483538912</v>
      </c>
      <c r="AE59">
        <f>'IDT-1'!D59</f>
        <v>0</v>
      </c>
      <c r="AF59" s="26"/>
      <c r="AG59">
        <f t="shared" si="2"/>
        <v>24.017519483538912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4.1805225653206648</v>
      </c>
      <c r="I60">
        <f>Bawana_NG!R60</f>
        <v>5.82</v>
      </c>
      <c r="J60">
        <f>Bawana_RLNG!R60</f>
        <v>0</v>
      </c>
      <c r="K60">
        <f>Bawana_Spot!R60</f>
        <v>2.730227518959913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0.23986498330825506</v>
      </c>
      <c r="AD60">
        <f t="shared" si="1"/>
        <v>20.990885100972324</v>
      </c>
      <c r="AE60">
        <f>'IDT-1'!D60</f>
        <v>0</v>
      </c>
      <c r="AF60" s="26"/>
      <c r="AG60">
        <f t="shared" si="2"/>
        <v>20.990885100972324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4.1805225653206648</v>
      </c>
      <c r="I61">
        <f>Bawana_NG!R61</f>
        <v>5.82</v>
      </c>
      <c r="J61">
        <f>Bawana_RLNG!R61</f>
        <v>0</v>
      </c>
      <c r="K61">
        <f>Bawana_Spot!R61</f>
        <v>4.0003326403326405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0.22440752580974913</v>
      </c>
      <c r="AD61">
        <f t="shared" si="1"/>
        <v>25.27644767984356</v>
      </c>
      <c r="AE61">
        <f>'IDT-1'!D61</f>
        <v>0</v>
      </c>
      <c r="AF61" s="26"/>
      <c r="AG61">
        <f t="shared" si="2"/>
        <v>25.27644767984356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4.1805225653206648</v>
      </c>
      <c r="I62">
        <f>Bawana_NG!R62</f>
        <v>5.82</v>
      </c>
      <c r="J62">
        <f>Bawana_RLNG!R62</f>
        <v>0</v>
      </c>
      <c r="K62">
        <f>Bawana_Spot!R62</f>
        <v>2.730227518959913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0.24963092358266992</v>
      </c>
      <c r="AD62">
        <f t="shared" si="1"/>
        <v>19.881119160697907</v>
      </c>
      <c r="AE62">
        <f>'IDT-1'!D62</f>
        <v>0</v>
      </c>
      <c r="AF62" s="26"/>
      <c r="AG62">
        <f t="shared" si="2"/>
        <v>19.881119160697907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-4.0999999999999996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4.1805225653206648</v>
      </c>
      <c r="I63">
        <f>Bawana_NG!R63</f>
        <v>5.82</v>
      </c>
      <c r="J63">
        <f>Bawana_RLNG!R63</f>
        <v>0</v>
      </c>
      <c r="K63">
        <f>Bawana_Spot!R63</f>
        <v>2.730227518959913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0.22565997927274256</v>
      </c>
      <c r="AD63">
        <f t="shared" si="1"/>
        <v>22.605090105007839</v>
      </c>
      <c r="AE63">
        <f>'IDT-1'!D63</f>
        <v>0</v>
      </c>
      <c r="AF63" s="26"/>
      <c r="AG63">
        <f t="shared" si="2"/>
        <v>22.605090105007839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-1.4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4.1805225653206648</v>
      </c>
      <c r="I64">
        <f>Bawana_NG!R64</f>
        <v>5.82</v>
      </c>
      <c r="J64">
        <f>Bawana_RLNG!R64</f>
        <v>0</v>
      </c>
      <c r="K64">
        <f>Bawana_Spot!R64</f>
        <v>2.730227518959913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0.22299654101608396</v>
      </c>
      <c r="AD64">
        <f t="shared" si="1"/>
        <v>22.907753543264494</v>
      </c>
      <c r="AE64">
        <f>'IDT-1'!D64</f>
        <v>0</v>
      </c>
      <c r="AF64" s="26"/>
      <c r="AG64">
        <f t="shared" si="2"/>
        <v>22.907753543264494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-1.1000000000000001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4.1805225653206648</v>
      </c>
      <c r="I65">
        <f>Bawana_NG!R65</f>
        <v>5.82</v>
      </c>
      <c r="J65">
        <f>Bawana_RLNG!R65</f>
        <v>0</v>
      </c>
      <c r="K65">
        <f>Bawana_Spot!R65</f>
        <v>2.730227518959913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0.22477216652052301</v>
      </c>
      <c r="AD65">
        <f t="shared" si="1"/>
        <v>22.705977917760055</v>
      </c>
      <c r="AE65">
        <f>'IDT-1'!D65</f>
        <v>0</v>
      </c>
      <c r="AF65" s="26"/>
      <c r="AG65">
        <f t="shared" si="2"/>
        <v>22.705977917760055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-1.3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4.1805225653206648</v>
      </c>
      <c r="I66">
        <f>Bawana_NG!R66</f>
        <v>5.82</v>
      </c>
      <c r="J66">
        <f>Bawana_RLNG!R66</f>
        <v>0</v>
      </c>
      <c r="K66">
        <f>Bawana_Spot!R66</f>
        <v>2.730227518959913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0.24696748532601132</v>
      </c>
      <c r="AD66">
        <f t="shared" si="1"/>
        <v>20.183782598954568</v>
      </c>
      <c r="AE66">
        <f>'IDT-1'!D66</f>
        <v>0</v>
      </c>
      <c r="AF66" s="26"/>
      <c r="AG66">
        <f t="shared" si="2"/>
        <v>20.183782598954568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-3.8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6</v>
      </c>
      <c r="I67">
        <f>Bawana_NG!R67</f>
        <v>5.86</v>
      </c>
      <c r="J67">
        <f>Bawana_RLNG!R67</f>
        <v>0</v>
      </c>
      <c r="K67">
        <f>Bawana_Spot!R67</f>
        <v>4.0003326403326405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0.24698561650046399</v>
      </c>
      <c r="AD67">
        <f t="shared" si="1"/>
        <v>26.413347023832181</v>
      </c>
      <c r="AE67">
        <f>'IDT-1'!D67</f>
        <v>0</v>
      </c>
      <c r="AF67" s="26"/>
      <c r="AG67">
        <f t="shared" si="2"/>
        <v>26.413347023832181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-0.7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6</v>
      </c>
      <c r="I68">
        <f>Bawana_NG!R68</f>
        <v>5.82</v>
      </c>
      <c r="J68">
        <f>Bawana_RLNG!R68</f>
        <v>0</v>
      </c>
      <c r="K68">
        <f>Bawana_Spot!R68</f>
        <v>2.730227518959913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0.26741795051228712</v>
      </c>
      <c r="AD68">
        <f t="shared" ref="AD68:AD98" si="4">SUM(B68:AB68,AI68:AR68)-AC68</f>
        <v>21.482809568447628</v>
      </c>
      <c r="AE68">
        <f>'IDT-1'!D68</f>
        <v>0</v>
      </c>
      <c r="AF68" s="26"/>
      <c r="AG68">
        <f t="shared" ref="AG68:AG98" si="5">SUM(AD68:AF68)</f>
        <v>21.482809568447628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-4.3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6</v>
      </c>
      <c r="I69">
        <f>Bawana_NG!R69</f>
        <v>5.82</v>
      </c>
      <c r="J69">
        <f>Bawana_RLNG!R69</f>
        <v>0</v>
      </c>
      <c r="K69">
        <f>Bawana_Spot!R69</f>
        <v>2.730227518959913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0.24611044445901836</v>
      </c>
      <c r="AD69">
        <f t="shared" si="4"/>
        <v>23.904117074500899</v>
      </c>
      <c r="AE69">
        <f>'IDT-1'!D69</f>
        <v>0</v>
      </c>
      <c r="AF69" s="26"/>
      <c r="AG69">
        <f t="shared" si="5"/>
        <v>23.904117074500899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-1.9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6</v>
      </c>
      <c r="I70">
        <f>Bawana_NG!R70</f>
        <v>5.82</v>
      </c>
      <c r="J70">
        <f>Bawana_RLNG!R70</f>
        <v>0</v>
      </c>
      <c r="K70">
        <f>Bawana_Spot!R70</f>
        <v>2.730227518959913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0.24255919345014024</v>
      </c>
      <c r="AD70">
        <f t="shared" si="4"/>
        <v>24.307668325509773</v>
      </c>
      <c r="AE70">
        <f>'IDT-1'!D70</f>
        <v>0</v>
      </c>
      <c r="AF70" s="26"/>
      <c r="AG70">
        <f t="shared" si="5"/>
        <v>24.307668325509773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-1.5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6</v>
      </c>
      <c r="I71">
        <f>Bawana_NG!R71</f>
        <v>5.82</v>
      </c>
      <c r="J71">
        <f>Bawana_RLNG!R71</f>
        <v>0</v>
      </c>
      <c r="K71">
        <f>Bawana_Spot!R71</f>
        <v>2.0898355496105117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0.23070905485432877</v>
      </c>
      <c r="AD71">
        <f t="shared" si="4"/>
        <v>24.379126494756182</v>
      </c>
      <c r="AE71">
        <f>'IDT-1'!D71</f>
        <v>0</v>
      </c>
      <c r="AF71" s="26"/>
      <c r="AG71">
        <f t="shared" si="5"/>
        <v>24.379126494756182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-0.8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6</v>
      </c>
      <c r="I72">
        <f>Bawana_NG!R72</f>
        <v>5.82</v>
      </c>
      <c r="J72">
        <f>Bawana_RLNG!R72</f>
        <v>0</v>
      </c>
      <c r="K72">
        <f>Bawana_Spot!R72</f>
        <v>2.0898355496105117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0.23248468035876785</v>
      </c>
      <c r="AD72">
        <f t="shared" si="4"/>
        <v>24.177350869251747</v>
      </c>
      <c r="AE72">
        <f>'IDT-1'!D72</f>
        <v>0</v>
      </c>
      <c r="AF72" s="26"/>
      <c r="AG72">
        <f t="shared" si="5"/>
        <v>24.177350869251747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6</v>
      </c>
      <c r="I73">
        <f>Bawana_NG!R73</f>
        <v>5.86</v>
      </c>
      <c r="J73">
        <f>Bawana_RLNG!R73</f>
        <v>0</v>
      </c>
      <c r="K73">
        <f>Bawana_Spot!R73</f>
        <v>4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0.24609487651331721</v>
      </c>
      <c r="AD73">
        <f t="shared" si="4"/>
        <v>26.51390512348668</v>
      </c>
      <c r="AE73">
        <f>'IDT-1'!D73</f>
        <v>0</v>
      </c>
      <c r="AF73" s="26"/>
      <c r="AG73">
        <f t="shared" si="5"/>
        <v>26.51390512348668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-0.6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6</v>
      </c>
      <c r="I74">
        <f>Bawana_NG!R74</f>
        <v>5.82</v>
      </c>
      <c r="J74">
        <f>Bawana_RLNG!R74</f>
        <v>0</v>
      </c>
      <c r="K74">
        <f>Bawana_Spot!R74</f>
        <v>2.0898355496105117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0.26355812668645145</v>
      </c>
      <c r="AD74">
        <f t="shared" si="4"/>
        <v>20.646277422924062</v>
      </c>
      <c r="AE74">
        <f>'IDT-1'!D74</f>
        <v>0</v>
      </c>
      <c r="AF74" s="26"/>
      <c r="AG74">
        <f t="shared" si="5"/>
        <v>20.646277422924062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6</v>
      </c>
      <c r="I75">
        <f>Bawana_NG!R75</f>
        <v>5.82</v>
      </c>
      <c r="J75">
        <f>Bawana_RLNG!R75</f>
        <v>0</v>
      </c>
      <c r="K75">
        <f>Bawana_Spot!R75</f>
        <v>2.0898355496105117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0.24136280788096315</v>
      </c>
      <c r="AD75">
        <f t="shared" si="4"/>
        <v>23.168472741729548</v>
      </c>
      <c r="AE75">
        <f>'IDT-1'!D75</f>
        <v>0</v>
      </c>
      <c r="AF75" s="26"/>
      <c r="AG75">
        <f t="shared" si="5"/>
        <v>23.168472741729548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-2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6</v>
      </c>
      <c r="I76">
        <f>Bawana_NG!R76</f>
        <v>5.82</v>
      </c>
      <c r="J76">
        <f>Bawana_RLNG!R76</f>
        <v>0</v>
      </c>
      <c r="K76">
        <f>Bawana_Spot!R76</f>
        <v>2.0898355496105117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0.24136280788096315</v>
      </c>
      <c r="AD76">
        <f t="shared" si="4"/>
        <v>23.168472741729548</v>
      </c>
      <c r="AE76">
        <f>'IDT-1'!D76</f>
        <v>0</v>
      </c>
      <c r="AF76" s="26"/>
      <c r="AG76">
        <f t="shared" si="5"/>
        <v>23.168472741729548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-2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6</v>
      </c>
      <c r="I77">
        <f>Bawana_NG!R77</f>
        <v>5.82</v>
      </c>
      <c r="J77">
        <f>Bawana_RLNG!R77</f>
        <v>0</v>
      </c>
      <c r="K77">
        <f>Bawana_Spot!R77</f>
        <v>2.7297725189567537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0.25143331697230775</v>
      </c>
      <c r="AD77">
        <f t="shared" si="4"/>
        <v>23.298339201984451</v>
      </c>
      <c r="AE77">
        <f>'IDT-1'!D77</f>
        <v>0</v>
      </c>
      <c r="AF77" s="26"/>
      <c r="AG77">
        <f t="shared" si="5"/>
        <v>23.298339201984451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-2.5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6</v>
      </c>
      <c r="I78">
        <f>Bawana_NG!R78</f>
        <v>5.82</v>
      </c>
      <c r="J78">
        <f>Bawana_RLNG!R78</f>
        <v>0</v>
      </c>
      <c r="K78">
        <f>Bawana_Spot!R78</f>
        <v>2.7297725189567537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0.24255518945011245</v>
      </c>
      <c r="AD78">
        <f t="shared" si="4"/>
        <v>24.307217329506646</v>
      </c>
      <c r="AE78">
        <f>'IDT-1'!D78</f>
        <v>0</v>
      </c>
      <c r="AF78" s="26"/>
      <c r="AG78">
        <f t="shared" si="5"/>
        <v>24.307217329506646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-1.5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6</v>
      </c>
      <c r="I79">
        <f>Bawana_NG!R79</f>
        <v>5.86</v>
      </c>
      <c r="J79">
        <f>Bawana_RLNG!R79</f>
        <v>0</v>
      </c>
      <c r="K79">
        <f>Bawana_Spot!R79</f>
        <v>5.9995027761664055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0.26546612644802065</v>
      </c>
      <c r="AD79">
        <f t="shared" si="4"/>
        <v>28.294036649718386</v>
      </c>
      <c r="AE79">
        <f>'IDT-1'!D79</f>
        <v>0</v>
      </c>
      <c r="AF79" s="26"/>
      <c r="AG79">
        <f t="shared" si="5"/>
        <v>28.294036649718386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-0.8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6</v>
      </c>
      <c r="I80">
        <f>Bawana_NG!R80</f>
        <v>5.82</v>
      </c>
      <c r="J80">
        <f>Bawana_RLNG!R80</f>
        <v>0</v>
      </c>
      <c r="K80">
        <f>Bawana_Spot!R80</f>
        <v>2.7297725189567537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0.2611992572467226</v>
      </c>
      <c r="AD80">
        <f t="shared" si="4"/>
        <v>22.188573261710033</v>
      </c>
      <c r="AE80">
        <f>'IDT-1'!D80</f>
        <v>0</v>
      </c>
      <c r="AF80" s="26"/>
      <c r="AG80">
        <f t="shared" si="5"/>
        <v>22.188573261710033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-3.6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6</v>
      </c>
      <c r="I81">
        <f>Bawana_NG!R81</f>
        <v>5.82</v>
      </c>
      <c r="J81">
        <f>Bawana_RLNG!R81</f>
        <v>0</v>
      </c>
      <c r="K81">
        <f>Bawana_Spot!R81</f>
        <v>2.7297725189567537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0.23456487468013668</v>
      </c>
      <c r="AD81">
        <f t="shared" si="4"/>
        <v>25.215207644276621</v>
      </c>
      <c r="AE81">
        <f>'IDT-1'!D81</f>
        <v>0</v>
      </c>
      <c r="AF81" s="26"/>
      <c r="AG81">
        <f t="shared" si="5"/>
        <v>25.215207644276621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-0.6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6</v>
      </c>
      <c r="I82">
        <f>Bawana_NG!R82</f>
        <v>5.82</v>
      </c>
      <c r="J82">
        <f>Bawana_RLNG!R82</f>
        <v>0</v>
      </c>
      <c r="K82">
        <f>Bawana_Spot!R82</f>
        <v>2.7297725189567537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0.2381161256890148</v>
      </c>
      <c r="AD82">
        <f t="shared" si="4"/>
        <v>24.811656393267743</v>
      </c>
      <c r="AE82">
        <f>'IDT-1'!D82</f>
        <v>0</v>
      </c>
      <c r="AF82" s="26"/>
      <c r="AG82">
        <f t="shared" si="5"/>
        <v>24.811656393267743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-1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6</v>
      </c>
      <c r="I83">
        <f>Bawana_NG!R83</f>
        <v>5.82</v>
      </c>
      <c r="J83">
        <f>Bawana_RLNG!R83</f>
        <v>0</v>
      </c>
      <c r="K83">
        <f>Bawana_Spot!R83</f>
        <v>2.7297725189567537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0.2381161256890148</v>
      </c>
      <c r="AD83">
        <f t="shared" si="4"/>
        <v>24.811656393267743</v>
      </c>
      <c r="AE83">
        <f>'IDT-1'!D83</f>
        <v>0</v>
      </c>
      <c r="AF83" s="26"/>
      <c r="AG83">
        <f t="shared" si="5"/>
        <v>24.811656393267743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-1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6</v>
      </c>
      <c r="I84">
        <f>Bawana_NG!R84</f>
        <v>5.82</v>
      </c>
      <c r="J84">
        <f>Bawana_RLNG!R84</f>
        <v>0</v>
      </c>
      <c r="K84">
        <f>Bawana_Spot!R84</f>
        <v>2.7297725189567537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0.23190143642347807</v>
      </c>
      <c r="AD84">
        <f t="shared" si="4"/>
        <v>25.517871082533279</v>
      </c>
      <c r="AE84">
        <f>'IDT-1'!D84</f>
        <v>0</v>
      </c>
      <c r="AF84" s="26"/>
      <c r="AG84">
        <f t="shared" si="5"/>
        <v>25.517871082533279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-0.3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6</v>
      </c>
      <c r="I85">
        <f>Bawana_NG!R85</f>
        <v>5.86</v>
      </c>
      <c r="J85">
        <f>Bawana_RLNG!R85</f>
        <v>0</v>
      </c>
      <c r="K85">
        <f>Bawana_Spot!R85</f>
        <v>6.9994208653925707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0.26982634187211324</v>
      </c>
      <c r="AD85">
        <f t="shared" si="4"/>
        <v>29.789594523520456</v>
      </c>
      <c r="AE85">
        <f>'IDT-1'!D85</f>
        <v>0</v>
      </c>
      <c r="AF85" s="26"/>
      <c r="AG85">
        <f t="shared" si="5"/>
        <v>29.789594523520456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-0.3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6</v>
      </c>
      <c r="I86">
        <f>Bawana_NG!R86</f>
        <v>5.86</v>
      </c>
      <c r="J86">
        <f>Bawana_RLNG!R86</f>
        <v>0</v>
      </c>
      <c r="K86">
        <f>Bawana_Spot!R86</f>
        <v>2.7297725189567537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0.24912187871564917</v>
      </c>
      <c r="AD86">
        <f t="shared" si="4"/>
        <v>23.640650640241109</v>
      </c>
      <c r="AE86">
        <f>'IDT-1'!D86</f>
        <v>0</v>
      </c>
      <c r="AF86" s="26"/>
      <c r="AG86">
        <f t="shared" si="5"/>
        <v>23.640650640241109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-2.2000000000000002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5.44</v>
      </c>
      <c r="I87">
        <f>Bawana_NG!R87</f>
        <v>5.86</v>
      </c>
      <c r="J87">
        <f>Bawana_RLNG!R87</f>
        <v>0</v>
      </c>
      <c r="K87">
        <f>Bawana_Spot!R87</f>
        <v>2.7297725189567537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0.23354012568901478</v>
      </c>
      <c r="AD87">
        <f t="shared" si="4"/>
        <v>24.29623239326774</v>
      </c>
      <c r="AE87">
        <f>'IDT-1'!D87</f>
        <v>0</v>
      </c>
      <c r="AF87" s="26"/>
      <c r="AG87">
        <f t="shared" si="5"/>
        <v>24.29623239326774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-1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5.44</v>
      </c>
      <c r="I88">
        <f>Bawana_NG!R88</f>
        <v>5.86</v>
      </c>
      <c r="J88">
        <f>Bawana_RLNG!R88</f>
        <v>0</v>
      </c>
      <c r="K88">
        <f>Bawana_Spot!R88</f>
        <v>2.7297725189567537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0.23354012568901478</v>
      </c>
      <c r="AD88">
        <f t="shared" si="4"/>
        <v>24.29623239326774</v>
      </c>
      <c r="AE88">
        <f>'IDT-1'!D88</f>
        <v>0</v>
      </c>
      <c r="AF88" s="26"/>
      <c r="AG88">
        <f t="shared" si="5"/>
        <v>24.29623239326774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-1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6</v>
      </c>
      <c r="I89">
        <f>Bawana_NG!R89</f>
        <v>5.86</v>
      </c>
      <c r="J89">
        <f>Bawana_RLNG!R89</f>
        <v>0</v>
      </c>
      <c r="K89">
        <f>Bawana_Spot!R89</f>
        <v>2.7297725189567537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0.23846812568901479</v>
      </c>
      <c r="AD89">
        <f t="shared" si="4"/>
        <v>24.851304393267743</v>
      </c>
      <c r="AE89">
        <f>'IDT-1'!D89</f>
        <v>0</v>
      </c>
      <c r="AF89" s="26"/>
      <c r="AG89">
        <f t="shared" si="5"/>
        <v>24.851304393267743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-1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6</v>
      </c>
      <c r="I90">
        <f>Bawana_NG!R90</f>
        <v>5.86</v>
      </c>
      <c r="J90">
        <f>Bawana_RLNG!R90</f>
        <v>0</v>
      </c>
      <c r="K90">
        <f>Bawana_Spot!R90</f>
        <v>2.7297725189567537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0.23846812568901479</v>
      </c>
      <c r="AD90">
        <f t="shared" si="4"/>
        <v>24.851304393267743</v>
      </c>
      <c r="AE90">
        <f>'IDT-1'!D90</f>
        <v>0</v>
      </c>
      <c r="AF90" s="26"/>
      <c r="AG90">
        <f t="shared" si="5"/>
        <v>24.851304393267743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-1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6</v>
      </c>
      <c r="I91">
        <f>Bawana_NG!R91</f>
        <v>5.86</v>
      </c>
      <c r="J91">
        <f>Bawana_RLNG!R91</f>
        <v>0</v>
      </c>
      <c r="K91">
        <f>Bawana_Spot!R91</f>
        <v>11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5.81</v>
      </c>
      <c r="AB91" s="117">
        <f>-STOA!R91</f>
        <v>0</v>
      </c>
      <c r="AC91">
        <f t="shared" si="3"/>
        <v>0.29426212752219533</v>
      </c>
      <c r="AD91">
        <f t="shared" si="4"/>
        <v>31.135737872477804</v>
      </c>
      <c r="AE91">
        <f>'IDT-1'!D91</f>
        <v>0</v>
      </c>
      <c r="AF91" s="26"/>
      <c r="AG91">
        <f t="shared" si="5"/>
        <v>31.135737872477804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6</v>
      </c>
      <c r="I92">
        <f>Bawana_NG!R92</f>
        <v>5.86</v>
      </c>
      <c r="J92">
        <f>Bawana_RLNG!R92</f>
        <v>0</v>
      </c>
      <c r="K92">
        <f>Bawana_Spot!R92</f>
        <v>2.7297725189567537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5.81</v>
      </c>
      <c r="AB92" s="117">
        <f>-STOA!R92</f>
        <v>0</v>
      </c>
      <c r="AC92">
        <f t="shared" si="3"/>
        <v>0.21260599816681944</v>
      </c>
      <c r="AD92">
        <f t="shared" si="4"/>
        <v>23.947166520789935</v>
      </c>
      <c r="AE92">
        <f>'IDT-1'!D92</f>
        <v>0</v>
      </c>
      <c r="AF92" s="26"/>
      <c r="AG92">
        <f t="shared" si="5"/>
        <v>23.947166520789935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6</v>
      </c>
      <c r="I93">
        <f>Bawana_NG!R93</f>
        <v>5.86</v>
      </c>
      <c r="J93">
        <f>Bawana_RLNG!R93</f>
        <v>0</v>
      </c>
      <c r="K93">
        <f>Bawana_Spot!R93</f>
        <v>2.7297725189567537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5.81</v>
      </c>
      <c r="AB93" s="117">
        <f>-STOA!R93</f>
        <v>0</v>
      </c>
      <c r="AC93">
        <f t="shared" si="3"/>
        <v>0.21260599816681944</v>
      </c>
      <c r="AD93">
        <f t="shared" si="4"/>
        <v>23.947166520789935</v>
      </c>
      <c r="AE93">
        <f>'IDT-1'!D93</f>
        <v>0</v>
      </c>
      <c r="AF93" s="26"/>
      <c r="AG93">
        <f t="shared" si="5"/>
        <v>23.947166520789935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6</v>
      </c>
      <c r="I94">
        <f>Bawana_NG!R94</f>
        <v>5.86</v>
      </c>
      <c r="J94">
        <f>Bawana_RLNG!R94</f>
        <v>0</v>
      </c>
      <c r="K94">
        <f>Bawana_Spot!R94</f>
        <v>2.7297725189567537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5.81</v>
      </c>
      <c r="AB94" s="117">
        <f>-STOA!R94</f>
        <v>0</v>
      </c>
      <c r="AC94">
        <f t="shared" si="3"/>
        <v>0.21260599816681944</v>
      </c>
      <c r="AD94">
        <f t="shared" si="4"/>
        <v>23.947166520789935</v>
      </c>
      <c r="AE94">
        <f>'IDT-1'!D94</f>
        <v>0</v>
      </c>
      <c r="AF94" s="26"/>
      <c r="AG94">
        <f t="shared" si="5"/>
        <v>23.947166520789935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4.5994773321213502</v>
      </c>
      <c r="I95">
        <f>Bawana_NG!R95</f>
        <v>5.86</v>
      </c>
      <c r="J95">
        <f>Bawana_RLNG!R95</f>
        <v>0</v>
      </c>
      <c r="K95">
        <f>Bawana_Spot!R95</f>
        <v>2.7297725189567537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5.81</v>
      </c>
      <c r="AB95" s="117">
        <f>-STOA!R95</f>
        <v>0</v>
      </c>
      <c r="AC95">
        <f t="shared" si="3"/>
        <v>0.20028139868948733</v>
      </c>
      <c r="AD95">
        <f t="shared" si="4"/>
        <v>22.558968452388616</v>
      </c>
      <c r="AE95">
        <f>'IDT-1'!D95</f>
        <v>0</v>
      </c>
      <c r="AF95" s="26"/>
      <c r="AG95">
        <f t="shared" si="5"/>
        <v>22.558968452388616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4.5994773321213502</v>
      </c>
      <c r="I96">
        <f>Bawana_NG!R96</f>
        <v>5.86</v>
      </c>
      <c r="J96">
        <f>Bawana_RLNG!R96</f>
        <v>0</v>
      </c>
      <c r="K96">
        <f>Bawana_Spot!R96</f>
        <v>2.7297725189567537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5.81</v>
      </c>
      <c r="AB96" s="117">
        <f>-STOA!R96</f>
        <v>0</v>
      </c>
      <c r="AC96">
        <f t="shared" si="3"/>
        <v>0.20028139868948733</v>
      </c>
      <c r="AD96">
        <f t="shared" si="4"/>
        <v>22.558968452388616</v>
      </c>
      <c r="AE96">
        <f>'IDT-1'!D96</f>
        <v>0</v>
      </c>
      <c r="AF96" s="26"/>
      <c r="AG96">
        <f t="shared" si="5"/>
        <v>22.558968452388616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4.5994773321213502</v>
      </c>
      <c r="I97">
        <f>Bawana_NG!R97</f>
        <v>5.86</v>
      </c>
      <c r="J97">
        <f>Bawana_RLNG!R97</f>
        <v>0</v>
      </c>
      <c r="K97">
        <f>Bawana_Spot!R97</f>
        <v>11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5.81</v>
      </c>
      <c r="AB97" s="117">
        <f>-STOA!R97</f>
        <v>0</v>
      </c>
      <c r="AC97">
        <f t="shared" si="3"/>
        <v>0.28193752804486316</v>
      </c>
      <c r="AD97">
        <f t="shared" si="4"/>
        <v>29.747539804076485</v>
      </c>
      <c r="AE97">
        <f>'IDT-1'!D97</f>
        <v>0</v>
      </c>
      <c r="AF97" s="26"/>
      <c r="AG97">
        <f t="shared" si="5"/>
        <v>29.747539804076485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4.5994773321213502</v>
      </c>
      <c r="I98">
        <f>Bawana_NG!R98</f>
        <v>5.86</v>
      </c>
      <c r="J98">
        <f>Bawana_RLNG!R98</f>
        <v>0</v>
      </c>
      <c r="K98">
        <f>Bawana_Spot!R98</f>
        <v>2.7297725189567537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5.81</v>
      </c>
      <c r="AB98" s="117">
        <f>-STOA!R98</f>
        <v>0</v>
      </c>
      <c r="AC98">
        <f t="shared" si="3"/>
        <v>0.20028139868948733</v>
      </c>
      <c r="AD98">
        <f t="shared" si="4"/>
        <v>22.558968452388616</v>
      </c>
      <c r="AE98">
        <f>'IDT-1'!D98</f>
        <v>0</v>
      </c>
      <c r="AF98" s="26"/>
      <c r="AG98">
        <f t="shared" si="5"/>
        <v>22.558968452388616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8.9999999999999886E-2</v>
      </c>
      <c r="H99">
        <f t="shared" si="6"/>
        <v>0.12015284359750945</v>
      </c>
      <c r="I99">
        <f t="shared" si="6"/>
        <v>0.14013</v>
      </c>
      <c r="J99">
        <f t="shared" si="6"/>
        <v>0</v>
      </c>
      <c r="K99">
        <f t="shared" si="6"/>
        <v>8.1181997634595132E-2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0.16450000000000004</v>
      </c>
      <c r="AB99" s="117">
        <f t="shared" si="6"/>
        <v>0</v>
      </c>
      <c r="AC99">
        <f t="shared" si="6"/>
        <v>5.5575002283469585E-3</v>
      </c>
      <c r="AD99">
        <f t="shared" si="6"/>
        <v>0.56334984100375751</v>
      </c>
      <c r="AE99">
        <f t="shared" ref="AE99:AR99" si="7">SUM(AE3:AE98)/4000</f>
        <v>0</v>
      </c>
      <c r="AG99">
        <f t="shared" si="7"/>
        <v>0.56334984100375751</v>
      </c>
      <c r="AI99">
        <f t="shared" si="7"/>
        <v>0</v>
      </c>
      <c r="AJ99">
        <f t="shared" si="7"/>
        <v>0</v>
      </c>
      <c r="AK99">
        <f t="shared" si="7"/>
        <v>4.1174999999999996E-3</v>
      </c>
      <c r="AL99">
        <f t="shared" si="7"/>
        <v>-3.1174999999999991E-2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216</v>
      </c>
      <c r="C1" s="31">
        <v>44685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10.886552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0.13029765760000001</v>
      </c>
      <c r="AD3">
        <f>SUM(B3:AB3,AI3:AR3)-AC3</f>
        <v>14.6762543424</v>
      </c>
      <c r="AE3">
        <v>0</v>
      </c>
      <c r="AF3" s="26"/>
      <c r="AG3">
        <f>SUM(AD3:AF3)</f>
        <v>14.6762543424</v>
      </c>
      <c r="AI3" s="75">
        <f>PXIL!M3</f>
        <v>0</v>
      </c>
      <c r="AJ3" s="75">
        <f>PXIL!S3</f>
        <v>0</v>
      </c>
      <c r="AK3" s="75">
        <f>RTM_IEX!M3</f>
        <v>3.77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10.886552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0.12730565760000001</v>
      </c>
      <c r="AD4">
        <f t="shared" ref="AD4:AD67" si="1">SUM(B4:AB4,AI4:AR4)-AC4</f>
        <v>14.339246342399999</v>
      </c>
      <c r="AE4">
        <v>0</v>
      </c>
      <c r="AF4" s="26"/>
      <c r="AG4">
        <f t="shared" ref="AG4:AG67" si="2">SUM(AD4:AF4)</f>
        <v>14.339246342399999</v>
      </c>
      <c r="AI4" s="75">
        <f>PXIL!M4</f>
        <v>0</v>
      </c>
      <c r="AJ4" s="75">
        <f>PXIL!S4</f>
        <v>0</v>
      </c>
      <c r="AK4" s="75">
        <f>RTM_IEX!M4</f>
        <v>3.58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10.886552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0.11287365760000001</v>
      </c>
      <c r="AD5">
        <f t="shared" si="1"/>
        <v>12.7136783424</v>
      </c>
      <c r="AE5">
        <v>0</v>
      </c>
      <c r="AF5" s="26"/>
      <c r="AG5">
        <f t="shared" si="2"/>
        <v>12.7136783424</v>
      </c>
      <c r="AI5" s="75">
        <f>PXIL!M5</f>
        <v>0</v>
      </c>
      <c r="AJ5" s="75">
        <f>PXIL!S5</f>
        <v>0</v>
      </c>
      <c r="AK5" s="75">
        <f>RTM_IEX!M5</f>
        <v>1.94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10.886552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0.1119936576</v>
      </c>
      <c r="AD6">
        <f t="shared" si="1"/>
        <v>12.614558342400001</v>
      </c>
      <c r="AE6">
        <v>0</v>
      </c>
      <c r="AF6" s="26"/>
      <c r="AG6">
        <f t="shared" si="2"/>
        <v>12.614558342400001</v>
      </c>
      <c r="AI6" s="75">
        <f>PXIL!M6</f>
        <v>0</v>
      </c>
      <c r="AJ6" s="75">
        <f>PXIL!S6</f>
        <v>0</v>
      </c>
      <c r="AK6" s="75">
        <f>RTM_IEX!M6</f>
        <v>1.84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10.886552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0.1085616576</v>
      </c>
      <c r="AD7">
        <f t="shared" si="1"/>
        <v>12.2279903424</v>
      </c>
      <c r="AE7">
        <v>0</v>
      </c>
      <c r="AF7" s="26"/>
      <c r="AG7">
        <f t="shared" si="2"/>
        <v>12.2279903424</v>
      </c>
      <c r="AI7" s="75">
        <f>PXIL!M7</f>
        <v>0</v>
      </c>
      <c r="AJ7" s="75">
        <f>PXIL!S7</f>
        <v>0</v>
      </c>
      <c r="AK7" s="75">
        <f>RTM_IEX!M7</f>
        <v>1.45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9.1175730000000001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8.02346424E-2</v>
      </c>
      <c r="AD8">
        <f t="shared" si="1"/>
        <v>9.0373383575999995</v>
      </c>
      <c r="AE8">
        <v>0</v>
      </c>
      <c r="AF8" s="26"/>
      <c r="AG8">
        <f t="shared" si="2"/>
        <v>9.0373383575999995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10.886552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0.12642565760000002</v>
      </c>
      <c r="AD9">
        <f t="shared" si="1"/>
        <v>14.2401263424</v>
      </c>
      <c r="AE9">
        <v>0</v>
      </c>
      <c r="AF9" s="26"/>
      <c r="AG9">
        <f t="shared" si="2"/>
        <v>14.2401263424</v>
      </c>
      <c r="AI9" s="75">
        <f>PXIL!M9</f>
        <v>0</v>
      </c>
      <c r="AJ9" s="75">
        <f>PXIL!S9</f>
        <v>0</v>
      </c>
      <c r="AK9" s="75">
        <f>RTM_IEX!M9</f>
        <v>3.48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10.886552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2.16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0.15828165760000001</v>
      </c>
      <c r="AD10">
        <f t="shared" si="1"/>
        <v>17.8282703424</v>
      </c>
      <c r="AE10">
        <v>0</v>
      </c>
      <c r="AF10" s="26"/>
      <c r="AG10">
        <f t="shared" si="2"/>
        <v>17.8282703424</v>
      </c>
      <c r="AI10" s="75">
        <f>PXIL!M10</f>
        <v>0</v>
      </c>
      <c r="AJ10" s="75">
        <f>PXIL!S10</f>
        <v>0</v>
      </c>
      <c r="AK10" s="75">
        <f>RTM_IEX!M10</f>
        <v>4.9400000000000004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10.886552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9.5801657600000006E-2</v>
      </c>
      <c r="AD11">
        <f t="shared" si="1"/>
        <v>10.790750342400001</v>
      </c>
      <c r="AE11">
        <v>0</v>
      </c>
      <c r="AF11" s="26"/>
      <c r="AG11">
        <f t="shared" si="2"/>
        <v>10.790750342400001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10.886552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0.13267365759999999</v>
      </c>
      <c r="AD12">
        <f t="shared" si="1"/>
        <v>14.9438783424</v>
      </c>
      <c r="AE12">
        <v>0</v>
      </c>
      <c r="AF12" s="26"/>
      <c r="AG12">
        <f t="shared" si="2"/>
        <v>14.9438783424</v>
      </c>
      <c r="AI12" s="75">
        <f>PXIL!M12</f>
        <v>0</v>
      </c>
      <c r="AJ12" s="75">
        <f>PXIL!S12</f>
        <v>0</v>
      </c>
      <c r="AK12" s="75">
        <f>RTM_IEX!M12</f>
        <v>3.68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10.886552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0.1292416576</v>
      </c>
      <c r="AD13">
        <f t="shared" si="1"/>
        <v>14.557310342400001</v>
      </c>
      <c r="AE13">
        <v>0</v>
      </c>
      <c r="AF13" s="26"/>
      <c r="AG13">
        <f t="shared" si="2"/>
        <v>14.557310342400001</v>
      </c>
      <c r="AI13" s="75">
        <f>PXIL!M13</f>
        <v>0</v>
      </c>
      <c r="AJ13" s="75">
        <f>PXIL!S13</f>
        <v>0</v>
      </c>
      <c r="AK13" s="75">
        <f>RTM_IEX!M13</f>
        <v>3.58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9.7457670000000007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8.5762749600000007E-2</v>
      </c>
      <c r="AD14">
        <f t="shared" si="1"/>
        <v>9.6600042504000001</v>
      </c>
      <c r="AE14">
        <v>0</v>
      </c>
      <c r="AF14" s="26"/>
      <c r="AG14">
        <f t="shared" si="2"/>
        <v>9.6600042504000001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11.644223999999999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0.17040517120000001</v>
      </c>
      <c r="AD15">
        <f t="shared" si="1"/>
        <v>19.193818828800001</v>
      </c>
      <c r="AE15">
        <v>0</v>
      </c>
      <c r="AF15" s="26"/>
      <c r="AG15">
        <f t="shared" si="2"/>
        <v>19.193818828800001</v>
      </c>
      <c r="AI15" s="75">
        <f>PXIL!M15</f>
        <v>0</v>
      </c>
      <c r="AJ15" s="75">
        <f>PXIL!S15</f>
        <v>0</v>
      </c>
      <c r="AK15" s="75">
        <f>RTM_IEX!M15</f>
        <v>3.48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12.122754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4.17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0.16977623520000004</v>
      </c>
      <c r="AD16">
        <f t="shared" si="1"/>
        <v>19.122977764800002</v>
      </c>
      <c r="AE16">
        <v>0</v>
      </c>
      <c r="AF16" s="26"/>
      <c r="AG16">
        <f t="shared" si="2"/>
        <v>19.122977764800002</v>
      </c>
      <c r="AI16" s="75">
        <f>PXIL!M16</f>
        <v>0</v>
      </c>
      <c r="AJ16" s="75">
        <f>PXIL!S16</f>
        <v>0</v>
      </c>
      <c r="AK16" s="75">
        <f>RTM_IEX!M16</f>
        <v>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12.122754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0.12287223520000001</v>
      </c>
      <c r="AD17">
        <f t="shared" si="1"/>
        <v>13.839881764800001</v>
      </c>
      <c r="AE17">
        <v>0</v>
      </c>
      <c r="AF17" s="26"/>
      <c r="AG17">
        <f t="shared" si="2"/>
        <v>13.839881764800001</v>
      </c>
      <c r="AI17" s="75">
        <f>PXIL!M17</f>
        <v>0</v>
      </c>
      <c r="AJ17" s="75">
        <f>PXIL!S17</f>
        <v>0</v>
      </c>
      <c r="AK17" s="75">
        <f>RTM_IEX!M17</f>
        <v>1.84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12.760794000000001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0.62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0.13306298720000001</v>
      </c>
      <c r="AD18">
        <f t="shared" si="1"/>
        <v>14.987731012799999</v>
      </c>
      <c r="AE18">
        <v>0</v>
      </c>
      <c r="AF18" s="26"/>
      <c r="AG18">
        <f t="shared" si="2"/>
        <v>14.987731012799999</v>
      </c>
      <c r="AI18" s="75">
        <f>PXIL!M18</f>
        <v>0</v>
      </c>
      <c r="AJ18" s="75">
        <f>PXIL!S18</f>
        <v>0</v>
      </c>
      <c r="AK18" s="75">
        <f>RTM_IEX!M18</f>
        <v>1.74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12.760794000000001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0.12760698720000002</v>
      </c>
      <c r="AD19">
        <f t="shared" si="1"/>
        <v>14.373187012800001</v>
      </c>
      <c r="AE19">
        <v>0</v>
      </c>
      <c r="AF19" s="26"/>
      <c r="AG19">
        <f t="shared" si="2"/>
        <v>14.373187012800001</v>
      </c>
      <c r="AI19" s="75">
        <f>PXIL!M19</f>
        <v>0</v>
      </c>
      <c r="AJ19" s="75">
        <f>PXIL!S19</f>
        <v>0</v>
      </c>
      <c r="AK19" s="75">
        <f>RTM_IEX!M19</f>
        <v>1.74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10.693433000000001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9.4102210400000011E-2</v>
      </c>
      <c r="AD20">
        <f t="shared" si="1"/>
        <v>10.5993307896</v>
      </c>
      <c r="AE20">
        <v>0</v>
      </c>
      <c r="AF20" s="26"/>
      <c r="AG20">
        <f t="shared" si="2"/>
        <v>10.5993307896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13.717853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0.15248510640000001</v>
      </c>
      <c r="AD21">
        <f t="shared" si="1"/>
        <v>17.175367893600001</v>
      </c>
      <c r="AE21">
        <v>0</v>
      </c>
      <c r="AF21" s="26"/>
      <c r="AG21">
        <f t="shared" si="2"/>
        <v>17.175367893600001</v>
      </c>
      <c r="AI21" s="75">
        <f>PXIL!M21</f>
        <v>0</v>
      </c>
      <c r="AJ21" s="75">
        <f>PXIL!S21</f>
        <v>0</v>
      </c>
      <c r="AK21" s="75">
        <f>RTM_IEX!M21</f>
        <v>1.55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14.196383000000001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8.69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0.22102417040000003</v>
      </c>
      <c r="AD22">
        <f t="shared" si="1"/>
        <v>24.895358829600003</v>
      </c>
      <c r="AE22">
        <v>0</v>
      </c>
      <c r="AF22" s="26"/>
      <c r="AG22">
        <f t="shared" si="2"/>
        <v>24.895358829600003</v>
      </c>
      <c r="AI22" s="75">
        <f>PXIL!M22</f>
        <v>0</v>
      </c>
      <c r="AJ22" s="75">
        <f>PXIL!S22</f>
        <v>0</v>
      </c>
      <c r="AK22" s="75">
        <f>RTM_IEX!M22</f>
        <v>2.23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14.196383000000001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0.17183217040000001</v>
      </c>
      <c r="AD23">
        <f t="shared" si="1"/>
        <v>19.354550829600001</v>
      </c>
      <c r="AE23">
        <v>0</v>
      </c>
      <c r="AF23" s="26"/>
      <c r="AG23">
        <f t="shared" si="2"/>
        <v>19.354550829600001</v>
      </c>
      <c r="AI23" s="75">
        <f>PXIL!M23</f>
        <v>0</v>
      </c>
      <c r="AJ23" s="75">
        <f>PXIL!S23</f>
        <v>0</v>
      </c>
      <c r="AK23" s="75">
        <f>RTM_IEX!M23</f>
        <v>1.65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14.196383000000001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4.1500000000000004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0.18107217040000004</v>
      </c>
      <c r="AD24">
        <f t="shared" si="1"/>
        <v>20.395310829600003</v>
      </c>
      <c r="AE24">
        <v>0</v>
      </c>
      <c r="AF24" s="26"/>
      <c r="AG24">
        <f t="shared" si="2"/>
        <v>20.395310829600003</v>
      </c>
      <c r="AI24" s="75">
        <f>PXIL!M24</f>
        <v>0</v>
      </c>
      <c r="AJ24" s="75">
        <f>PXIL!S24</f>
        <v>0</v>
      </c>
      <c r="AK24" s="75">
        <f>RTM_IEX!M24</f>
        <v>2.23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14.196383000000001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0.1577521704</v>
      </c>
      <c r="AD25">
        <f t="shared" si="1"/>
        <v>17.768630829600003</v>
      </c>
      <c r="AE25">
        <v>0</v>
      </c>
      <c r="AF25" s="26"/>
      <c r="AG25">
        <f t="shared" si="2"/>
        <v>17.768630829600003</v>
      </c>
      <c r="AI25" s="75">
        <f>PXIL!M25</f>
        <v>0</v>
      </c>
      <c r="AJ25" s="75">
        <f>PXIL!S25</f>
        <v>0</v>
      </c>
      <c r="AK25" s="75">
        <f>RTM_IEX!M25</f>
        <v>0.87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11.009321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9.6882024800000008E-2</v>
      </c>
      <c r="AD26">
        <f t="shared" si="1"/>
        <v>10.912438975200001</v>
      </c>
      <c r="AE26">
        <v>0</v>
      </c>
      <c r="AF26" s="26"/>
      <c r="AG26">
        <f t="shared" si="2"/>
        <v>10.912438975200001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14.196383000000001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1.1499999999999999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0.13504817040000003</v>
      </c>
      <c r="AD27">
        <f t="shared" si="1"/>
        <v>15.211334829600002</v>
      </c>
      <c r="AE27">
        <v>0</v>
      </c>
      <c r="AF27" s="26"/>
      <c r="AG27">
        <f t="shared" si="2"/>
        <v>15.211334829600002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14.196383000000001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0.21011217040000002</v>
      </c>
      <c r="AD28">
        <f t="shared" si="1"/>
        <v>23.666270829600002</v>
      </c>
      <c r="AE28">
        <v>0</v>
      </c>
      <c r="AF28" s="26"/>
      <c r="AG28">
        <f t="shared" si="2"/>
        <v>23.666270829600002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14.196383000000001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7.94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0.19480017040000003</v>
      </c>
      <c r="AD29">
        <f t="shared" si="1"/>
        <v>21.941582829600002</v>
      </c>
      <c r="AE29">
        <v>0</v>
      </c>
      <c r="AF29" s="26"/>
      <c r="AG29">
        <f t="shared" si="2"/>
        <v>21.941582829600002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14.196383000000001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0.15300017040000002</v>
      </c>
      <c r="AD30">
        <f t="shared" si="1"/>
        <v>17.233382829600004</v>
      </c>
      <c r="AE30">
        <v>0</v>
      </c>
      <c r="AF30" s="26"/>
      <c r="AG30">
        <f t="shared" si="2"/>
        <v>17.233382829600004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14.515402999999999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0.15923954639999999</v>
      </c>
      <c r="AD31">
        <f t="shared" si="1"/>
        <v>17.936163453599999</v>
      </c>
      <c r="AE31">
        <v>0</v>
      </c>
      <c r="AF31" s="26"/>
      <c r="AG31">
        <f t="shared" si="2"/>
        <v>17.936163453599999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14.515402999999999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0.12773554640000001</v>
      </c>
      <c r="AD32">
        <f t="shared" si="1"/>
        <v>14.387667453599999</v>
      </c>
      <c r="AE32">
        <v>0</v>
      </c>
      <c r="AF32" s="26"/>
      <c r="AG32">
        <f t="shared" si="2"/>
        <v>14.387667453599999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14.515402999999999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0.87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0.13539154640000001</v>
      </c>
      <c r="AD33">
        <f t="shared" si="1"/>
        <v>15.250011453599999</v>
      </c>
      <c r="AE33">
        <v>0</v>
      </c>
      <c r="AF33" s="26"/>
      <c r="AG33">
        <f t="shared" si="2"/>
        <v>15.250011453599999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14.515402999999999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7.94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0.19760754640000003</v>
      </c>
      <c r="AD34">
        <f t="shared" si="1"/>
        <v>22.2577954536</v>
      </c>
      <c r="AE34">
        <v>0</v>
      </c>
      <c r="AF34" s="26"/>
      <c r="AG34">
        <f t="shared" si="2"/>
        <v>22.2577954536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14.515402999999999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0.17710354640000001</v>
      </c>
      <c r="AD35">
        <f t="shared" si="1"/>
        <v>19.948299453599997</v>
      </c>
      <c r="AE35">
        <v>0</v>
      </c>
      <c r="AF35" s="26"/>
      <c r="AG35">
        <f t="shared" si="2"/>
        <v>19.948299453599997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14.515402999999999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7.84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0.19672754640000001</v>
      </c>
      <c r="AD36">
        <f t="shared" si="1"/>
        <v>22.158675453599997</v>
      </c>
      <c r="AE36">
        <v>0</v>
      </c>
      <c r="AF36" s="26"/>
      <c r="AG36">
        <f t="shared" si="2"/>
        <v>22.158675453599997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14.515402999999999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4.6500000000000004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0.16865554639999999</v>
      </c>
      <c r="AD37">
        <f t="shared" si="1"/>
        <v>18.996747453599998</v>
      </c>
      <c r="AE37">
        <v>0</v>
      </c>
      <c r="AF37" s="26"/>
      <c r="AG37">
        <f t="shared" si="2"/>
        <v>18.996747453599998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13.287179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0.11692717520000001</v>
      </c>
      <c r="AD38">
        <f t="shared" si="1"/>
        <v>13.170251824799999</v>
      </c>
      <c r="AE38">
        <v>0</v>
      </c>
      <c r="AF38" s="26"/>
      <c r="AG38">
        <f t="shared" si="2"/>
        <v>13.170251824799999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14.515402999999999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5.03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0.17199954640000001</v>
      </c>
      <c r="AD39">
        <f t="shared" si="1"/>
        <v>19.373403453600002</v>
      </c>
      <c r="AE39">
        <v>0</v>
      </c>
      <c r="AF39" s="26"/>
      <c r="AG39">
        <f t="shared" si="2"/>
        <v>19.373403453600002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14.515402999999999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7.84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0.19672754640000001</v>
      </c>
      <c r="AD40">
        <f t="shared" si="1"/>
        <v>22.158675453599997</v>
      </c>
      <c r="AE40">
        <v>0</v>
      </c>
      <c r="AF40" s="26"/>
      <c r="AG40">
        <f t="shared" si="2"/>
        <v>22.158675453599997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14.515402999999999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5.23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0.17375954640000002</v>
      </c>
      <c r="AD41">
        <f t="shared" si="1"/>
        <v>19.5716434536</v>
      </c>
      <c r="AE41">
        <v>0</v>
      </c>
      <c r="AF41" s="26"/>
      <c r="AG41">
        <f t="shared" si="2"/>
        <v>19.5716434536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14.515402999999999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5.71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0.1779835464</v>
      </c>
      <c r="AD42">
        <f t="shared" si="1"/>
        <v>20.0474194536</v>
      </c>
      <c r="AE42">
        <v>0</v>
      </c>
      <c r="AF42" s="26"/>
      <c r="AG42">
        <f t="shared" si="2"/>
        <v>20.0474194536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14.515402999999999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0.1796555464</v>
      </c>
      <c r="AD43">
        <f t="shared" si="1"/>
        <v>20.235747453599998</v>
      </c>
      <c r="AE43">
        <v>0</v>
      </c>
      <c r="AF43" s="26"/>
      <c r="AG43">
        <f t="shared" si="2"/>
        <v>20.235747453599998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12.721118000000001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0.11194583840000001</v>
      </c>
      <c r="AD44">
        <f t="shared" si="1"/>
        <v>12.6091721616</v>
      </c>
      <c r="AE44">
        <v>0</v>
      </c>
      <c r="AF44" s="26"/>
      <c r="AG44">
        <f t="shared" si="2"/>
        <v>12.6091721616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14.515402999999999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0.14225554639999999</v>
      </c>
      <c r="AD45">
        <f t="shared" si="1"/>
        <v>16.023147453599996</v>
      </c>
      <c r="AE45">
        <v>0</v>
      </c>
      <c r="AF45" s="26"/>
      <c r="AG45">
        <f t="shared" si="2"/>
        <v>16.023147453599996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14.515402999999999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0.19417554640000001</v>
      </c>
      <c r="AD46">
        <f t="shared" si="1"/>
        <v>21.8712274536</v>
      </c>
      <c r="AE46">
        <v>0</v>
      </c>
      <c r="AF46" s="26"/>
      <c r="AG46">
        <f t="shared" si="2"/>
        <v>21.8712274536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14.515402999999999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1.36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0.13970354639999999</v>
      </c>
      <c r="AD47">
        <f t="shared" si="1"/>
        <v>15.735699453599999</v>
      </c>
      <c r="AE47">
        <v>0</v>
      </c>
      <c r="AF47" s="26"/>
      <c r="AG47">
        <f t="shared" si="2"/>
        <v>15.735699453599999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14.515402999999999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1.1599999999999999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0.13794354640000001</v>
      </c>
      <c r="AD48">
        <f t="shared" si="1"/>
        <v>15.537459453599999</v>
      </c>
      <c r="AE48">
        <v>0</v>
      </c>
      <c r="AF48" s="26"/>
      <c r="AG48">
        <f t="shared" si="2"/>
        <v>15.537459453599999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14.515402999999999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0.16179154640000001</v>
      </c>
      <c r="AD49">
        <f t="shared" si="1"/>
        <v>18.2236114536</v>
      </c>
      <c r="AE49">
        <v>0</v>
      </c>
      <c r="AF49" s="26"/>
      <c r="AG49">
        <f t="shared" si="2"/>
        <v>18.2236114536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14.401695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0.126734916</v>
      </c>
      <c r="AD50">
        <f t="shared" si="1"/>
        <v>14.274960084</v>
      </c>
      <c r="AE50">
        <v>0</v>
      </c>
      <c r="AF50" s="26"/>
      <c r="AG50">
        <f t="shared" si="2"/>
        <v>14.274960084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14.515402999999999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0.1805355464</v>
      </c>
      <c r="AD51">
        <f t="shared" si="1"/>
        <v>20.334867453599998</v>
      </c>
      <c r="AE51">
        <v>0</v>
      </c>
      <c r="AF51" s="26"/>
      <c r="AG51">
        <f t="shared" si="2"/>
        <v>20.334867453599998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14.515402999999999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0.18396754640000001</v>
      </c>
      <c r="AD52">
        <f t="shared" si="1"/>
        <v>20.721435453599998</v>
      </c>
      <c r="AE52">
        <v>0</v>
      </c>
      <c r="AF52" s="26"/>
      <c r="AG52">
        <f t="shared" si="2"/>
        <v>20.721435453599998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14.515402999999999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2.0299999999999998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0.1455995464</v>
      </c>
      <c r="AD53">
        <f t="shared" si="1"/>
        <v>16.399803453600001</v>
      </c>
      <c r="AE53">
        <v>0</v>
      </c>
      <c r="AF53" s="26"/>
      <c r="AG53">
        <f t="shared" si="2"/>
        <v>16.399803453600001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14.515402999999999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1.36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0.13970354639999999</v>
      </c>
      <c r="AD54">
        <f t="shared" si="1"/>
        <v>15.735699453599999</v>
      </c>
      <c r="AE54">
        <v>0</v>
      </c>
      <c r="AF54" s="26"/>
      <c r="AG54">
        <f t="shared" si="2"/>
        <v>15.735699453599999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14.515402999999999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3.39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0.15756754640000001</v>
      </c>
      <c r="AD55">
        <f t="shared" si="1"/>
        <v>17.7478354536</v>
      </c>
      <c r="AE55">
        <v>0</v>
      </c>
      <c r="AF55" s="26"/>
      <c r="AG55">
        <f t="shared" si="2"/>
        <v>17.7478354536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11.315486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9.9576276800000002E-2</v>
      </c>
      <c r="AD56">
        <f t="shared" si="1"/>
        <v>11.215909723199999</v>
      </c>
      <c r="AE56">
        <v>0</v>
      </c>
      <c r="AF56" s="26"/>
      <c r="AG56">
        <f t="shared" si="2"/>
        <v>11.215909723199999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14.515402999999999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7.26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0.19162354639999998</v>
      </c>
      <c r="AD57">
        <f t="shared" si="1"/>
        <v>21.583779453599998</v>
      </c>
      <c r="AE57">
        <v>0</v>
      </c>
      <c r="AF57" s="26"/>
      <c r="AG57">
        <f t="shared" si="2"/>
        <v>21.583779453599998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14.515402999999999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0.16267154640000001</v>
      </c>
      <c r="AD58">
        <f t="shared" si="1"/>
        <v>18.322731453599999</v>
      </c>
      <c r="AE58">
        <v>0</v>
      </c>
      <c r="AF58" s="26"/>
      <c r="AG58">
        <f t="shared" si="2"/>
        <v>18.322731453599999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14.515402999999999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0.28999999999999998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0.13028754639999998</v>
      </c>
      <c r="AD59">
        <f t="shared" si="1"/>
        <v>14.675115453599998</v>
      </c>
      <c r="AE59">
        <v>0</v>
      </c>
      <c r="AF59" s="26"/>
      <c r="AG59">
        <f t="shared" si="2"/>
        <v>14.675115453599998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14.515402999999999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0.13706354640000001</v>
      </c>
      <c r="AD60">
        <f t="shared" si="1"/>
        <v>15.438339453599999</v>
      </c>
      <c r="AE60">
        <v>0</v>
      </c>
      <c r="AF60" s="26"/>
      <c r="AG60">
        <f t="shared" si="2"/>
        <v>15.438339453599999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14.515402999999999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1.06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0.13706354640000001</v>
      </c>
      <c r="AD61">
        <f t="shared" si="1"/>
        <v>15.438339453599999</v>
      </c>
      <c r="AE61">
        <v>0</v>
      </c>
      <c r="AF61" s="26"/>
      <c r="AG61">
        <f t="shared" si="2"/>
        <v>15.438339453599999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10.521362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9.2587985600000006E-2</v>
      </c>
      <c r="AD62">
        <f t="shared" si="1"/>
        <v>10.4287740144</v>
      </c>
      <c r="AE62">
        <v>0</v>
      </c>
      <c r="AF62" s="26"/>
      <c r="AG62">
        <f t="shared" si="2"/>
        <v>10.4287740144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14.515402999999999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0.14304754639999998</v>
      </c>
      <c r="AD63">
        <f t="shared" si="1"/>
        <v>16.112355453599999</v>
      </c>
      <c r="AE63">
        <v>0</v>
      </c>
      <c r="AF63" s="26"/>
      <c r="AG63">
        <f t="shared" si="2"/>
        <v>16.112355453599999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14.515402999999999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0.21291954639999999</v>
      </c>
      <c r="AD64">
        <f t="shared" si="1"/>
        <v>23.9824834536</v>
      </c>
      <c r="AE64">
        <v>0</v>
      </c>
      <c r="AF64" s="26"/>
      <c r="AG64">
        <f t="shared" si="2"/>
        <v>23.9824834536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14.515402999999999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0.17543154640000003</v>
      </c>
      <c r="AD65">
        <f t="shared" si="1"/>
        <v>19.759971453600002</v>
      </c>
      <c r="AE65">
        <v>0</v>
      </c>
      <c r="AF65" s="26"/>
      <c r="AG65">
        <f t="shared" si="2"/>
        <v>19.759971453600002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14.515402999999999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0.15413554639999999</v>
      </c>
      <c r="AD66">
        <f t="shared" si="1"/>
        <v>17.3612674536</v>
      </c>
      <c r="AE66">
        <v>0</v>
      </c>
      <c r="AF66" s="26"/>
      <c r="AG66">
        <f t="shared" si="2"/>
        <v>17.3612674536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14.515402999999999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0.16011954640000001</v>
      </c>
      <c r="AD67">
        <f t="shared" si="1"/>
        <v>18.035283453599998</v>
      </c>
      <c r="AE67">
        <v>0</v>
      </c>
      <c r="AF67" s="26"/>
      <c r="AG67">
        <f t="shared" si="2"/>
        <v>18.035283453599998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14.057247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0.12370377360000001</v>
      </c>
      <c r="AD68">
        <f t="shared" ref="AD68:AD98" si="4">SUM(B68:AB68,AI68:AR68)-AC68</f>
        <v>13.933543226399999</v>
      </c>
      <c r="AE68">
        <v>0</v>
      </c>
      <c r="AF68" s="26"/>
      <c r="AG68">
        <f t="shared" ref="AG68:AG98" si="5">SUM(AD68:AF68)</f>
        <v>13.933543226399999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14.515402999999999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4.74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0.16944754640000001</v>
      </c>
      <c r="AD69">
        <f t="shared" si="4"/>
        <v>19.0859554536</v>
      </c>
      <c r="AE69">
        <v>0</v>
      </c>
      <c r="AF69" s="26"/>
      <c r="AG69">
        <f t="shared" si="5"/>
        <v>19.0859554536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14.515402999999999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0.2069355464</v>
      </c>
      <c r="AD70">
        <f t="shared" si="4"/>
        <v>23.308467453599999</v>
      </c>
      <c r="AE70">
        <v>0</v>
      </c>
      <c r="AF70" s="26"/>
      <c r="AG70">
        <f t="shared" si="5"/>
        <v>23.308467453599999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14.515402999999999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9.1999999999999993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0.20869554639999999</v>
      </c>
      <c r="AD71">
        <f t="shared" si="4"/>
        <v>23.506707453599997</v>
      </c>
      <c r="AE71">
        <v>0</v>
      </c>
      <c r="AF71" s="26"/>
      <c r="AG71">
        <f t="shared" si="5"/>
        <v>23.506707453599997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14.515402999999999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7.45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0.19329554639999999</v>
      </c>
      <c r="AD72">
        <f t="shared" si="4"/>
        <v>21.772107453599997</v>
      </c>
      <c r="AE72">
        <v>0</v>
      </c>
      <c r="AF72" s="26"/>
      <c r="AG72">
        <f t="shared" si="5"/>
        <v>21.772107453599997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14.515402999999999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0.17710354640000001</v>
      </c>
      <c r="AD73">
        <f t="shared" si="4"/>
        <v>19.948299453599997</v>
      </c>
      <c r="AE73">
        <v>0</v>
      </c>
      <c r="AF73" s="26"/>
      <c r="AG73">
        <f t="shared" si="5"/>
        <v>19.948299453599997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13.041511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0.1147652968</v>
      </c>
      <c r="AD74">
        <f t="shared" si="4"/>
        <v>12.9267457032</v>
      </c>
      <c r="AE74">
        <v>0</v>
      </c>
      <c r="AF74" s="26"/>
      <c r="AG74">
        <f t="shared" si="5"/>
        <v>12.9267457032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14.515402999999999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3.89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0.1858155464</v>
      </c>
      <c r="AD75">
        <f t="shared" si="4"/>
        <v>20.9295874536</v>
      </c>
      <c r="AE75">
        <v>0</v>
      </c>
      <c r="AF75" s="26"/>
      <c r="AG75">
        <f t="shared" si="5"/>
        <v>20.9295874536</v>
      </c>
      <c r="AI75" s="75">
        <f>PXIL!M75</f>
        <v>0</v>
      </c>
      <c r="AJ75" s="75">
        <f>PXIL!S75</f>
        <v>0</v>
      </c>
      <c r="AK75" s="75">
        <f>RTM_IEX!M75</f>
        <v>2.71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14.515402999999999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0.21107154640000003</v>
      </c>
      <c r="AD76">
        <f t="shared" si="4"/>
        <v>23.774331453599999</v>
      </c>
      <c r="AE76">
        <v>0</v>
      </c>
      <c r="AF76" s="26"/>
      <c r="AG76">
        <f t="shared" si="5"/>
        <v>23.774331453599999</v>
      </c>
      <c r="AI76" s="75">
        <f>PXIL!M76</f>
        <v>0</v>
      </c>
      <c r="AJ76" s="75">
        <f>PXIL!S76</f>
        <v>0</v>
      </c>
      <c r="AK76" s="75">
        <f>RTM_IEX!M76</f>
        <v>5.13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14.515402999999999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0.15404754639999999</v>
      </c>
      <c r="AD77">
        <f t="shared" si="4"/>
        <v>17.351355453599997</v>
      </c>
      <c r="AE77">
        <v>0</v>
      </c>
      <c r="AF77" s="26"/>
      <c r="AG77">
        <f t="shared" si="5"/>
        <v>17.351355453599997</v>
      </c>
      <c r="AI77" s="75">
        <f>PXIL!M77</f>
        <v>0</v>
      </c>
      <c r="AJ77" s="75">
        <f>PXIL!S77</f>
        <v>0</v>
      </c>
      <c r="AK77" s="75">
        <f>RTM_IEX!M77</f>
        <v>1.74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14.515402999999999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1.97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0.18255954639999999</v>
      </c>
      <c r="AD78">
        <f t="shared" si="4"/>
        <v>20.562843453599996</v>
      </c>
      <c r="AE78">
        <v>0</v>
      </c>
      <c r="AF78" s="26"/>
      <c r="AG78">
        <f t="shared" si="5"/>
        <v>20.562843453599996</v>
      </c>
      <c r="AI78" s="75">
        <f>PXIL!M78</f>
        <v>0</v>
      </c>
      <c r="AJ78" s="75">
        <f>PXIL!S78</f>
        <v>0</v>
      </c>
      <c r="AK78" s="75">
        <f>RTM_IEX!M78</f>
        <v>4.26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14.515402999999999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0.55000000000000004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0.14533554639999999</v>
      </c>
      <c r="AD79">
        <f t="shared" si="4"/>
        <v>16.370067453600001</v>
      </c>
      <c r="AE79">
        <v>0</v>
      </c>
      <c r="AF79" s="26"/>
      <c r="AG79">
        <f t="shared" si="5"/>
        <v>16.370067453600001</v>
      </c>
      <c r="AI79" s="75">
        <f>PXIL!M79</f>
        <v>0</v>
      </c>
      <c r="AJ79" s="75">
        <f>PXIL!S79</f>
        <v>0</v>
      </c>
      <c r="AK79" s="75">
        <f>RTM_IEX!M79</f>
        <v>1.45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11.81931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0.104009928</v>
      </c>
      <c r="AD80">
        <f t="shared" si="4"/>
        <v>11.715300072</v>
      </c>
      <c r="AE80">
        <v>0</v>
      </c>
      <c r="AF80" s="26"/>
      <c r="AG80">
        <f t="shared" si="5"/>
        <v>11.715300072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14.515402999999999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0.14181554640000002</v>
      </c>
      <c r="AD81">
        <f t="shared" si="4"/>
        <v>15.9735874536</v>
      </c>
      <c r="AE81">
        <v>0</v>
      </c>
      <c r="AF81" s="26"/>
      <c r="AG81">
        <f t="shared" si="5"/>
        <v>15.9735874536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14.515402999999999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0.1528155464</v>
      </c>
      <c r="AD82">
        <f t="shared" si="4"/>
        <v>17.212587453600001</v>
      </c>
      <c r="AE82">
        <v>0</v>
      </c>
      <c r="AF82" s="26"/>
      <c r="AG82">
        <f t="shared" si="5"/>
        <v>17.212587453600001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14.515402999999999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2.1800000000000002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0.19206354640000001</v>
      </c>
      <c r="AD83">
        <f t="shared" si="4"/>
        <v>21.633339453599998</v>
      </c>
      <c r="AE83">
        <v>0</v>
      </c>
      <c r="AF83" s="26"/>
      <c r="AG83">
        <f t="shared" si="5"/>
        <v>21.633339453599998</v>
      </c>
      <c r="AI83" s="75">
        <f>PXIL!M83</f>
        <v>0</v>
      </c>
      <c r="AJ83" s="75">
        <f>PXIL!S83</f>
        <v>0</v>
      </c>
      <c r="AK83" s="75">
        <f>RTM_IEX!M83</f>
        <v>5.13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14.515402999999999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2.16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0.18766354640000002</v>
      </c>
      <c r="AD84">
        <f t="shared" si="4"/>
        <v>21.137739453600002</v>
      </c>
      <c r="AE84">
        <v>0</v>
      </c>
      <c r="AF84" s="26"/>
      <c r="AG84">
        <f t="shared" si="5"/>
        <v>21.137739453600002</v>
      </c>
      <c r="AI84" s="75">
        <f>PXIL!M84</f>
        <v>0</v>
      </c>
      <c r="AJ84" s="75">
        <f>PXIL!S84</f>
        <v>0</v>
      </c>
      <c r="AK84" s="75">
        <f>RTM_IEX!M84</f>
        <v>4.6500000000000004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14.515402999999999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2.35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0.19699154640000002</v>
      </c>
      <c r="AD85">
        <f t="shared" si="4"/>
        <v>22.188411453600001</v>
      </c>
      <c r="AE85">
        <v>0</v>
      </c>
      <c r="AF85" s="26"/>
      <c r="AG85">
        <f t="shared" si="5"/>
        <v>22.188411453600001</v>
      </c>
      <c r="AI85" s="75">
        <f>PXIL!M85</f>
        <v>0</v>
      </c>
      <c r="AJ85" s="75">
        <f>PXIL!S85</f>
        <v>0</v>
      </c>
      <c r="AK85" s="75">
        <f>RTM_IEX!M85</f>
        <v>5.52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13.396604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0.11789011520000001</v>
      </c>
      <c r="AD86">
        <f t="shared" si="4"/>
        <v>13.2787138848</v>
      </c>
      <c r="AE86">
        <v>0</v>
      </c>
      <c r="AF86" s="26"/>
      <c r="AG86">
        <f t="shared" si="5"/>
        <v>13.2787138848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14.515402999999999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0.13600754639999998</v>
      </c>
      <c r="AD87">
        <f t="shared" si="4"/>
        <v>15.319395453599999</v>
      </c>
      <c r="AE87">
        <v>0</v>
      </c>
      <c r="AF87" s="26"/>
      <c r="AG87">
        <f t="shared" si="5"/>
        <v>15.319395453599999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14.515402999999999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2.14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0.1465675464</v>
      </c>
      <c r="AD88">
        <f t="shared" si="4"/>
        <v>16.5088354536</v>
      </c>
      <c r="AE88">
        <v>0</v>
      </c>
      <c r="AF88" s="26"/>
      <c r="AG88">
        <f t="shared" si="5"/>
        <v>16.5088354536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14.515402999999999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0.95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0.13609554639999999</v>
      </c>
      <c r="AD89">
        <f t="shared" si="4"/>
        <v>15.329307453599998</v>
      </c>
      <c r="AE89">
        <v>0</v>
      </c>
      <c r="AF89" s="26"/>
      <c r="AG89">
        <f t="shared" si="5"/>
        <v>15.329307453599998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14.515402999999999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0.13503954639999999</v>
      </c>
      <c r="AD90">
        <f t="shared" si="4"/>
        <v>15.210363453599999</v>
      </c>
      <c r="AE90">
        <v>0</v>
      </c>
      <c r="AF90" s="26"/>
      <c r="AG90">
        <f t="shared" si="5"/>
        <v>15.210363453599999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14.515402999999999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0.13442354640000001</v>
      </c>
      <c r="AD91">
        <f t="shared" si="4"/>
        <v>15.140979453599998</v>
      </c>
      <c r="AE91">
        <v>0</v>
      </c>
      <c r="AF91" s="26"/>
      <c r="AG91">
        <f t="shared" si="5"/>
        <v>15.140979453599998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14.515402999999999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0.24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0.13407154640000002</v>
      </c>
      <c r="AD92">
        <f t="shared" si="4"/>
        <v>15.1013314536</v>
      </c>
      <c r="AE92">
        <v>0</v>
      </c>
      <c r="AF92" s="26"/>
      <c r="AG92">
        <f t="shared" si="5"/>
        <v>15.1013314536</v>
      </c>
      <c r="AI92" s="75">
        <f>PXIL!M92</f>
        <v>0</v>
      </c>
      <c r="AJ92" s="75">
        <f>PXIL!S92</f>
        <v>0</v>
      </c>
      <c r="AK92" s="75">
        <f>RTM_IEX!M92</f>
        <v>0.48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14.515402999999999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0.51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0.1322235464</v>
      </c>
      <c r="AD93">
        <f t="shared" si="4"/>
        <v>14.893179453599998</v>
      </c>
      <c r="AE93">
        <v>0</v>
      </c>
      <c r="AF93" s="26"/>
      <c r="AG93">
        <f t="shared" si="5"/>
        <v>14.893179453599998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14.515402999999999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0.14058354640000001</v>
      </c>
      <c r="AD94">
        <f t="shared" si="4"/>
        <v>15.8348194536</v>
      </c>
      <c r="AE94">
        <v>0</v>
      </c>
      <c r="AF94" s="26"/>
      <c r="AG94">
        <f t="shared" si="5"/>
        <v>15.8348194536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14.515402999999999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0.53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0.13239954639999998</v>
      </c>
      <c r="AD95">
        <f t="shared" si="4"/>
        <v>14.913003453599998</v>
      </c>
      <c r="AE95">
        <v>0</v>
      </c>
      <c r="AF95" s="26"/>
      <c r="AG95">
        <f t="shared" si="5"/>
        <v>14.913003453599998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14.515402999999999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0.1311675464</v>
      </c>
      <c r="AD96">
        <f t="shared" si="4"/>
        <v>14.774235453599999</v>
      </c>
      <c r="AE96">
        <v>0</v>
      </c>
      <c r="AF96" s="26"/>
      <c r="AG96">
        <f t="shared" si="5"/>
        <v>14.774235453599999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14.515402999999999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0.13028754639999998</v>
      </c>
      <c r="AD97">
        <f t="shared" si="4"/>
        <v>14.675115453599998</v>
      </c>
      <c r="AE97">
        <v>0</v>
      </c>
      <c r="AF97" s="26"/>
      <c r="AG97">
        <f t="shared" si="5"/>
        <v>14.675115453599998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10.408458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9.1594430399999996E-2</v>
      </c>
      <c r="AD98">
        <f t="shared" si="4"/>
        <v>10.316863569599999</v>
      </c>
      <c r="AE98">
        <v>0</v>
      </c>
      <c r="AF98" s="26"/>
      <c r="AG98">
        <f t="shared" si="5"/>
        <v>10.316863569599999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0.32624879875000046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6.3942499999999985E-2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3.6089354290000011E-3</v>
      </c>
      <c r="AD99">
        <f t="shared" si="6"/>
        <v>0.406497363321</v>
      </c>
      <c r="AE99">
        <f t="shared" ref="AE99:AR99" si="8">SUM(AE3:AE98)/4000</f>
        <v>0</v>
      </c>
      <c r="AG99">
        <f t="shared" si="8"/>
        <v>0.406497363321</v>
      </c>
      <c r="AI99">
        <f t="shared" si="8"/>
        <v>0</v>
      </c>
      <c r="AJ99">
        <f t="shared" si="8"/>
        <v>0</v>
      </c>
      <c r="AK99">
        <f t="shared" si="8"/>
        <v>1.9914999999999999E-2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60</v>
      </c>
      <c r="C3" s="16">
        <f>'[1]15'!C5</f>
        <v>0</v>
      </c>
      <c r="D3" s="16">
        <f>'[1]15'!D5</f>
        <v>250</v>
      </c>
      <c r="E3" s="16">
        <f>'[1]15'!E5</f>
        <v>0</v>
      </c>
      <c r="F3" s="15">
        <f>SUM(B3:E3)</f>
        <v>310</v>
      </c>
      <c r="G3" s="15">
        <f>'[1]15'!H5</f>
        <v>60</v>
      </c>
      <c r="H3" s="16">
        <f>'[1]15'!I5</f>
        <v>0</v>
      </c>
      <c r="I3" s="16">
        <f>'[1]15'!J5</f>
        <v>88</v>
      </c>
      <c r="J3" s="16">
        <f>'[1]15'!K5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88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'[1]15'!B6</f>
        <v>60</v>
      </c>
      <c r="C4" s="16">
        <f>'[1]15'!C6</f>
        <v>0</v>
      </c>
      <c r="D4" s="16">
        <f>'[1]15'!D6</f>
        <v>250</v>
      </c>
      <c r="E4" s="16">
        <f>'[1]15'!E6</f>
        <v>0</v>
      </c>
      <c r="F4" s="15">
        <f>SUM(B4:E4)</f>
        <v>310</v>
      </c>
      <c r="G4" s="15">
        <f>'[1]15'!H6</f>
        <v>60</v>
      </c>
      <c r="H4" s="16">
        <f>'[1]15'!I6</f>
        <v>0</v>
      </c>
      <c r="I4" s="16">
        <f>'[1]15'!J6</f>
        <v>88</v>
      </c>
      <c r="J4" s="16">
        <f>'[1]15'!K6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88</v>
      </c>
      <c r="P4" s="16">
        <f t="shared" si="3"/>
        <v>0</v>
      </c>
      <c r="Q4" s="17">
        <f t="shared" ref="Q4:Q67" si="5">SUM(M4:P4)</f>
        <v>148</v>
      </c>
    </row>
    <row r="5" spans="1:18">
      <c r="A5" s="8" t="s">
        <v>47</v>
      </c>
      <c r="B5" s="15">
        <f>'[1]15'!B7</f>
        <v>60</v>
      </c>
      <c r="C5" s="16">
        <f>'[1]15'!C7</f>
        <v>0</v>
      </c>
      <c r="D5" s="16">
        <f>'[1]15'!D7</f>
        <v>250</v>
      </c>
      <c r="E5" s="16">
        <f>'[1]15'!E7</f>
        <v>0</v>
      </c>
      <c r="F5" s="15">
        <f t="shared" ref="F5:F68" si="6">SUM(B5:E5)</f>
        <v>310</v>
      </c>
      <c r="G5" s="15">
        <f>'[1]15'!H7</f>
        <v>60</v>
      </c>
      <c r="H5" s="16">
        <f>'[1]15'!I7</f>
        <v>0</v>
      </c>
      <c r="I5" s="16">
        <f>'[1]15'!J7</f>
        <v>88</v>
      </c>
      <c r="J5" s="16">
        <f>'[1]15'!K7</f>
        <v>0</v>
      </c>
      <c r="K5" s="15">
        <f t="shared" si="4"/>
        <v>148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88</v>
      </c>
      <c r="P5" s="16">
        <f t="shared" si="3"/>
        <v>0</v>
      </c>
      <c r="Q5" s="17">
        <f t="shared" si="5"/>
        <v>148</v>
      </c>
      <c r="R5" s="168"/>
    </row>
    <row r="6" spans="1:18">
      <c r="A6" s="8" t="s">
        <v>48</v>
      </c>
      <c r="B6" s="15">
        <f>'[1]15'!B8</f>
        <v>60</v>
      </c>
      <c r="C6" s="16">
        <f>'[1]15'!C8</f>
        <v>0</v>
      </c>
      <c r="D6" s="16">
        <f>'[1]15'!D8</f>
        <v>250</v>
      </c>
      <c r="E6" s="16">
        <f>'[1]15'!E8</f>
        <v>0</v>
      </c>
      <c r="F6" s="15">
        <f t="shared" si="6"/>
        <v>310</v>
      </c>
      <c r="G6" s="15">
        <f>'[1]15'!H8</f>
        <v>60</v>
      </c>
      <c r="H6" s="16">
        <f>'[1]15'!I8</f>
        <v>0</v>
      </c>
      <c r="I6" s="16">
        <f>'[1]15'!J8</f>
        <v>88</v>
      </c>
      <c r="J6" s="16">
        <f>'[1]15'!K8</f>
        <v>0</v>
      </c>
      <c r="K6" s="15">
        <f t="shared" si="4"/>
        <v>148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88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'[1]15'!B9</f>
        <v>60</v>
      </c>
      <c r="C7" s="16">
        <f>'[1]15'!C9</f>
        <v>0</v>
      </c>
      <c r="D7" s="16">
        <f>'[1]15'!D9</f>
        <v>250</v>
      </c>
      <c r="E7" s="16">
        <f>'[1]15'!E9</f>
        <v>0</v>
      </c>
      <c r="F7" s="15">
        <f t="shared" si="6"/>
        <v>310</v>
      </c>
      <c r="G7" s="15">
        <f>'[1]15'!H9</f>
        <v>60</v>
      </c>
      <c r="H7" s="16">
        <f>'[1]15'!I9</f>
        <v>0</v>
      </c>
      <c r="I7" s="16">
        <f>'[1]15'!J9</f>
        <v>88</v>
      </c>
      <c r="J7" s="16">
        <f>'[1]15'!K9</f>
        <v>0</v>
      </c>
      <c r="K7" s="15">
        <f t="shared" si="4"/>
        <v>148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88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'[1]15'!B10</f>
        <v>60</v>
      </c>
      <c r="C8" s="16">
        <f>'[1]15'!C10</f>
        <v>0</v>
      </c>
      <c r="D8" s="16">
        <f>'[1]15'!D10</f>
        <v>250</v>
      </c>
      <c r="E8" s="16">
        <f>'[1]15'!E10</f>
        <v>0</v>
      </c>
      <c r="F8" s="15">
        <f t="shared" si="6"/>
        <v>310</v>
      </c>
      <c r="G8" s="15">
        <f>'[1]15'!H10</f>
        <v>60</v>
      </c>
      <c r="H8" s="16">
        <f>'[1]15'!I10</f>
        <v>0</v>
      </c>
      <c r="I8" s="16">
        <f>'[1]15'!J10</f>
        <v>88</v>
      </c>
      <c r="J8" s="16">
        <f>'[1]15'!K10</f>
        <v>0</v>
      </c>
      <c r="K8" s="15">
        <f t="shared" si="4"/>
        <v>148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88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'[1]15'!B11</f>
        <v>60</v>
      </c>
      <c r="C9" s="16">
        <f>'[1]15'!C11</f>
        <v>0</v>
      </c>
      <c r="D9" s="16">
        <f>'[1]15'!D11</f>
        <v>250</v>
      </c>
      <c r="E9" s="16">
        <f>'[1]15'!E11</f>
        <v>0</v>
      </c>
      <c r="F9" s="15">
        <f t="shared" si="6"/>
        <v>310</v>
      </c>
      <c r="G9" s="15">
        <f>'[1]15'!H11</f>
        <v>60</v>
      </c>
      <c r="H9" s="16">
        <f>'[1]15'!I11</f>
        <v>0</v>
      </c>
      <c r="I9" s="16">
        <f>'[1]15'!J11</f>
        <v>88</v>
      </c>
      <c r="J9" s="16">
        <f>'[1]15'!K11</f>
        <v>0</v>
      </c>
      <c r="K9" s="15">
        <f t="shared" si="4"/>
        <v>148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88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'[1]15'!B12</f>
        <v>60</v>
      </c>
      <c r="C10" s="16">
        <f>'[1]15'!C12</f>
        <v>0</v>
      </c>
      <c r="D10" s="16">
        <f>'[1]15'!D12</f>
        <v>250</v>
      </c>
      <c r="E10" s="16">
        <f>'[1]15'!E12</f>
        <v>0</v>
      </c>
      <c r="F10" s="15">
        <f t="shared" si="6"/>
        <v>310</v>
      </c>
      <c r="G10" s="15">
        <f>'[1]15'!H12</f>
        <v>60</v>
      </c>
      <c r="H10" s="16">
        <f>'[1]15'!I12</f>
        <v>0</v>
      </c>
      <c r="I10" s="16">
        <f>'[1]15'!J12</f>
        <v>90</v>
      </c>
      <c r="J10" s="16">
        <f>'[1]15'!K12</f>
        <v>0</v>
      </c>
      <c r="K10" s="15">
        <f t="shared" si="4"/>
        <v>150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90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'[1]15'!B13</f>
        <v>62</v>
      </c>
      <c r="C11" s="16">
        <f>'[1]15'!C13</f>
        <v>0</v>
      </c>
      <c r="D11" s="16">
        <f>'[1]15'!D13</f>
        <v>248</v>
      </c>
      <c r="E11" s="16">
        <f>'[1]15'!E13</f>
        <v>0</v>
      </c>
      <c r="F11" s="15">
        <f t="shared" si="6"/>
        <v>310</v>
      </c>
      <c r="G11" s="15">
        <f>'[1]15'!H13</f>
        <v>62</v>
      </c>
      <c r="H11" s="16">
        <f>'[1]15'!I13</f>
        <v>0</v>
      </c>
      <c r="I11" s="16">
        <f>'[1]15'!J13</f>
        <v>90</v>
      </c>
      <c r="J11" s="16">
        <f>'[1]15'!K13</f>
        <v>0</v>
      </c>
      <c r="K11" s="15">
        <f t="shared" si="4"/>
        <v>152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'[1]15'!B14</f>
        <v>62</v>
      </c>
      <c r="C12" s="16">
        <f>'[1]15'!C14</f>
        <v>0</v>
      </c>
      <c r="D12" s="16">
        <f>'[1]15'!D14</f>
        <v>248</v>
      </c>
      <c r="E12" s="16">
        <f>'[1]15'!E14</f>
        <v>0</v>
      </c>
      <c r="F12" s="15">
        <f t="shared" si="6"/>
        <v>310</v>
      </c>
      <c r="G12" s="15">
        <f>'[1]15'!H14</f>
        <v>62</v>
      </c>
      <c r="H12" s="16">
        <f>'[1]15'!I14</f>
        <v>0</v>
      </c>
      <c r="I12" s="16">
        <f>'[1]15'!J14</f>
        <v>90</v>
      </c>
      <c r="J12" s="16">
        <f>'[1]15'!K14</f>
        <v>0</v>
      </c>
      <c r="K12" s="15">
        <f t="shared" si="4"/>
        <v>152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'[1]15'!B15</f>
        <v>62</v>
      </c>
      <c r="C13" s="16">
        <f>'[1]15'!C15</f>
        <v>0</v>
      </c>
      <c r="D13" s="16">
        <f>'[1]15'!D15</f>
        <v>248</v>
      </c>
      <c r="E13" s="16">
        <f>'[1]15'!E15</f>
        <v>0</v>
      </c>
      <c r="F13" s="15">
        <f t="shared" si="6"/>
        <v>310</v>
      </c>
      <c r="G13" s="15">
        <f>'[1]15'!H15</f>
        <v>62</v>
      </c>
      <c r="H13" s="16">
        <f>'[1]15'!I15</f>
        <v>0</v>
      </c>
      <c r="I13" s="16">
        <f>'[1]15'!J15</f>
        <v>90</v>
      </c>
      <c r="J13" s="16">
        <f>'[1]15'!K15</f>
        <v>0</v>
      </c>
      <c r="K13" s="15">
        <f t="shared" si="4"/>
        <v>152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'[1]15'!B16</f>
        <v>62</v>
      </c>
      <c r="C14" s="16">
        <f>'[1]15'!C16</f>
        <v>0</v>
      </c>
      <c r="D14" s="16">
        <f>'[1]15'!D16</f>
        <v>248</v>
      </c>
      <c r="E14" s="16">
        <f>'[1]15'!E16</f>
        <v>0</v>
      </c>
      <c r="F14" s="15">
        <f t="shared" si="6"/>
        <v>310</v>
      </c>
      <c r="G14" s="15">
        <f>'[1]15'!H16</f>
        <v>62</v>
      </c>
      <c r="H14" s="16">
        <f>'[1]15'!I16</f>
        <v>0</v>
      </c>
      <c r="I14" s="16">
        <f>'[1]15'!J16</f>
        <v>90</v>
      </c>
      <c r="J14" s="16">
        <f>'[1]15'!K16</f>
        <v>0</v>
      </c>
      <c r="K14" s="15">
        <f t="shared" si="4"/>
        <v>152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'[1]15'!B17</f>
        <v>62</v>
      </c>
      <c r="C15" s="16">
        <f>'[1]15'!C17</f>
        <v>0</v>
      </c>
      <c r="D15" s="16">
        <f>'[1]15'!D17</f>
        <v>248</v>
      </c>
      <c r="E15" s="16">
        <f>'[1]15'!E17</f>
        <v>0</v>
      </c>
      <c r="F15" s="15">
        <f t="shared" si="6"/>
        <v>310</v>
      </c>
      <c r="G15" s="15">
        <f>'[1]15'!H17</f>
        <v>62</v>
      </c>
      <c r="H15" s="16">
        <f>'[1]15'!I17</f>
        <v>0</v>
      </c>
      <c r="I15" s="16">
        <f>'[1]15'!J17</f>
        <v>90</v>
      </c>
      <c r="J15" s="16">
        <f>'[1]15'!K17</f>
        <v>0</v>
      </c>
      <c r="K15" s="15">
        <f t="shared" si="4"/>
        <v>152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'[1]15'!B18</f>
        <v>62</v>
      </c>
      <c r="C16" s="16">
        <f>'[1]15'!C18</f>
        <v>0</v>
      </c>
      <c r="D16" s="16">
        <f>'[1]15'!D18</f>
        <v>248</v>
      </c>
      <c r="E16" s="16">
        <f>'[1]15'!E18</f>
        <v>0</v>
      </c>
      <c r="F16" s="15">
        <f t="shared" si="6"/>
        <v>310</v>
      </c>
      <c r="G16" s="15">
        <f>'[1]15'!H18</f>
        <v>62</v>
      </c>
      <c r="H16" s="16">
        <f>'[1]15'!I18</f>
        <v>0</v>
      </c>
      <c r="I16" s="16">
        <f>'[1]15'!J18</f>
        <v>90</v>
      </c>
      <c r="J16" s="16">
        <f>'[1]15'!K18</f>
        <v>0</v>
      </c>
      <c r="K16" s="15">
        <f t="shared" si="4"/>
        <v>152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'[1]15'!B19</f>
        <v>62</v>
      </c>
      <c r="C17" s="16">
        <f>'[1]15'!C19</f>
        <v>0</v>
      </c>
      <c r="D17" s="16">
        <f>'[1]15'!D19</f>
        <v>248</v>
      </c>
      <c r="E17" s="16">
        <f>'[1]15'!E19</f>
        <v>0</v>
      </c>
      <c r="F17" s="15">
        <f t="shared" si="6"/>
        <v>310</v>
      </c>
      <c r="G17" s="15">
        <f>'[1]15'!H19</f>
        <v>62</v>
      </c>
      <c r="H17" s="16">
        <f>'[1]15'!I19</f>
        <v>0</v>
      </c>
      <c r="I17" s="16">
        <f>'[1]15'!J19</f>
        <v>90</v>
      </c>
      <c r="J17" s="16">
        <f>'[1]15'!K19</f>
        <v>0</v>
      </c>
      <c r="K17" s="15">
        <f t="shared" si="4"/>
        <v>152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'[1]15'!B20</f>
        <v>62</v>
      </c>
      <c r="C18" s="16">
        <f>'[1]15'!C20</f>
        <v>0</v>
      </c>
      <c r="D18" s="16">
        <f>'[1]15'!D20</f>
        <v>248</v>
      </c>
      <c r="E18" s="16">
        <f>'[1]15'!E20</f>
        <v>0</v>
      </c>
      <c r="F18" s="15">
        <f t="shared" si="6"/>
        <v>310</v>
      </c>
      <c r="G18" s="15">
        <f>'[1]15'!H20</f>
        <v>62</v>
      </c>
      <c r="H18" s="16">
        <f>'[1]15'!I20</f>
        <v>0</v>
      </c>
      <c r="I18" s="16">
        <f>'[1]15'!J20</f>
        <v>90</v>
      </c>
      <c r="J18" s="16">
        <f>'[1]15'!K20</f>
        <v>0</v>
      </c>
      <c r="K18" s="15">
        <f t="shared" si="4"/>
        <v>152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'[1]15'!B21</f>
        <v>62</v>
      </c>
      <c r="C19" s="16">
        <f>'[1]15'!C21</f>
        <v>0</v>
      </c>
      <c r="D19" s="16">
        <f>'[1]15'!D21</f>
        <v>248</v>
      </c>
      <c r="E19" s="16">
        <f>'[1]15'!E21</f>
        <v>0</v>
      </c>
      <c r="F19" s="15">
        <f t="shared" si="6"/>
        <v>310</v>
      </c>
      <c r="G19" s="15">
        <f>'[1]15'!H21</f>
        <v>62</v>
      </c>
      <c r="H19" s="16">
        <f>'[1]15'!I21</f>
        <v>0</v>
      </c>
      <c r="I19" s="16">
        <f>'[1]15'!J21</f>
        <v>90</v>
      </c>
      <c r="J19" s="16">
        <f>'[1]15'!K21</f>
        <v>0</v>
      </c>
      <c r="K19" s="15">
        <f t="shared" si="4"/>
        <v>152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'[1]15'!B22</f>
        <v>62</v>
      </c>
      <c r="C20" s="16">
        <f>'[1]15'!C22</f>
        <v>0</v>
      </c>
      <c r="D20" s="16">
        <f>'[1]15'!D22</f>
        <v>248</v>
      </c>
      <c r="E20" s="16">
        <f>'[1]15'!E22</f>
        <v>0</v>
      </c>
      <c r="F20" s="15">
        <f t="shared" si="6"/>
        <v>310</v>
      </c>
      <c r="G20" s="15">
        <f>'[1]15'!H22</f>
        <v>62</v>
      </c>
      <c r="H20" s="16">
        <f>'[1]15'!I22</f>
        <v>0</v>
      </c>
      <c r="I20" s="16">
        <f>'[1]15'!J22</f>
        <v>90</v>
      </c>
      <c r="J20" s="16">
        <f>'[1]15'!K22</f>
        <v>0</v>
      </c>
      <c r="K20" s="15">
        <f t="shared" si="4"/>
        <v>152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'[1]15'!B23</f>
        <v>62</v>
      </c>
      <c r="C21" s="16">
        <f>'[1]15'!C23</f>
        <v>0</v>
      </c>
      <c r="D21" s="16">
        <f>'[1]15'!D23</f>
        <v>248</v>
      </c>
      <c r="E21" s="16">
        <f>'[1]15'!E23</f>
        <v>0</v>
      </c>
      <c r="F21" s="15">
        <f t="shared" si="6"/>
        <v>310</v>
      </c>
      <c r="G21" s="15">
        <f>'[1]15'!H23</f>
        <v>62</v>
      </c>
      <c r="H21" s="16">
        <f>'[1]15'!I23</f>
        <v>0</v>
      </c>
      <c r="I21" s="16">
        <f>'[1]15'!J23</f>
        <v>90</v>
      </c>
      <c r="J21" s="16">
        <f>'[1]15'!K23</f>
        <v>0</v>
      </c>
      <c r="K21" s="15">
        <f t="shared" si="4"/>
        <v>152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'[1]15'!B24</f>
        <v>62</v>
      </c>
      <c r="C22" s="16">
        <f>'[1]15'!C24</f>
        <v>0</v>
      </c>
      <c r="D22" s="16">
        <f>'[1]15'!D24</f>
        <v>248</v>
      </c>
      <c r="E22" s="16">
        <f>'[1]15'!E24</f>
        <v>0</v>
      </c>
      <c r="F22" s="15">
        <f t="shared" si="6"/>
        <v>310</v>
      </c>
      <c r="G22" s="15">
        <f>'[1]15'!H24</f>
        <v>62</v>
      </c>
      <c r="H22" s="16">
        <f>'[1]15'!I24</f>
        <v>0</v>
      </c>
      <c r="I22" s="16">
        <f>'[1]15'!J24</f>
        <v>90</v>
      </c>
      <c r="J22" s="16">
        <f>'[1]15'!K24</f>
        <v>0</v>
      </c>
      <c r="K22" s="15">
        <f t="shared" si="4"/>
        <v>152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'[1]15'!B25</f>
        <v>62</v>
      </c>
      <c r="C23" s="16">
        <f>'[1]15'!C25</f>
        <v>0</v>
      </c>
      <c r="D23" s="16">
        <f>'[1]15'!D25</f>
        <v>248</v>
      </c>
      <c r="E23" s="16">
        <f>'[1]15'!E25</f>
        <v>0</v>
      </c>
      <c r="F23" s="15">
        <f t="shared" si="6"/>
        <v>310</v>
      </c>
      <c r="G23" s="15">
        <f>'[1]15'!H25</f>
        <v>62</v>
      </c>
      <c r="H23" s="16">
        <f>'[1]15'!I25</f>
        <v>0</v>
      </c>
      <c r="I23" s="16">
        <f>'[1]15'!J25</f>
        <v>90</v>
      </c>
      <c r="J23" s="16">
        <f>'[1]15'!K25</f>
        <v>0</v>
      </c>
      <c r="K23" s="15">
        <f t="shared" si="4"/>
        <v>152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'[1]15'!B26</f>
        <v>62</v>
      </c>
      <c r="C24" s="16">
        <f>'[1]15'!C26</f>
        <v>0</v>
      </c>
      <c r="D24" s="16">
        <f>'[1]15'!D26</f>
        <v>248</v>
      </c>
      <c r="E24" s="16">
        <f>'[1]15'!E26</f>
        <v>0</v>
      </c>
      <c r="F24" s="15">
        <f t="shared" si="6"/>
        <v>310</v>
      </c>
      <c r="G24" s="15">
        <f>'[1]15'!H26</f>
        <v>62</v>
      </c>
      <c r="H24" s="16">
        <f>'[1]15'!I26</f>
        <v>0</v>
      </c>
      <c r="I24" s="16">
        <f>'[1]15'!J26</f>
        <v>90</v>
      </c>
      <c r="J24" s="16">
        <f>'[1]15'!K26</f>
        <v>0</v>
      </c>
      <c r="K24" s="15">
        <f t="shared" si="4"/>
        <v>152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'[1]15'!B27</f>
        <v>62</v>
      </c>
      <c r="C25" s="16">
        <f>'[1]15'!C27</f>
        <v>0</v>
      </c>
      <c r="D25" s="16">
        <f>'[1]15'!D27</f>
        <v>248</v>
      </c>
      <c r="E25" s="16">
        <f>'[1]15'!E27</f>
        <v>0</v>
      </c>
      <c r="F25" s="15">
        <f t="shared" si="6"/>
        <v>310</v>
      </c>
      <c r="G25" s="15">
        <f>'[1]15'!H27</f>
        <v>62</v>
      </c>
      <c r="H25" s="16">
        <f>'[1]15'!I27</f>
        <v>0</v>
      </c>
      <c r="I25" s="16">
        <f>'[1]15'!J27</f>
        <v>90</v>
      </c>
      <c r="J25" s="16">
        <f>'[1]15'!K27</f>
        <v>0</v>
      </c>
      <c r="K25" s="15">
        <f t="shared" si="4"/>
        <v>152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'[1]15'!B28</f>
        <v>62</v>
      </c>
      <c r="C26" s="16">
        <f>'[1]15'!C28</f>
        <v>0</v>
      </c>
      <c r="D26" s="16">
        <f>'[1]15'!D28</f>
        <v>248</v>
      </c>
      <c r="E26" s="16">
        <f>'[1]15'!E28</f>
        <v>0</v>
      </c>
      <c r="F26" s="15">
        <f t="shared" si="6"/>
        <v>310</v>
      </c>
      <c r="G26" s="15">
        <f>'[1]15'!H28</f>
        <v>62</v>
      </c>
      <c r="H26" s="16">
        <f>'[1]15'!I28</f>
        <v>0</v>
      </c>
      <c r="I26" s="16">
        <f>'[1]15'!J28</f>
        <v>90</v>
      </c>
      <c r="J26" s="16">
        <f>'[1]15'!K28</f>
        <v>0</v>
      </c>
      <c r="K26" s="15">
        <f t="shared" si="4"/>
        <v>152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'[1]15'!B29</f>
        <v>62</v>
      </c>
      <c r="C27" s="16">
        <f>'[1]15'!C29</f>
        <v>0</v>
      </c>
      <c r="D27" s="16">
        <f>'[1]15'!D29</f>
        <v>248</v>
      </c>
      <c r="E27" s="16">
        <f>'[1]15'!E29</f>
        <v>0</v>
      </c>
      <c r="F27" s="15">
        <f t="shared" si="6"/>
        <v>310</v>
      </c>
      <c r="G27" s="15">
        <f>'[1]15'!H29</f>
        <v>62</v>
      </c>
      <c r="H27" s="16">
        <f>'[1]15'!I29</f>
        <v>0</v>
      </c>
      <c r="I27" s="16">
        <f>'[1]15'!J29</f>
        <v>90</v>
      </c>
      <c r="J27" s="16">
        <f>'[1]15'!K29</f>
        <v>0</v>
      </c>
      <c r="K27" s="15">
        <f t="shared" si="4"/>
        <v>152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'[1]15'!B30</f>
        <v>62</v>
      </c>
      <c r="C28" s="16">
        <f>'[1]15'!C30</f>
        <v>0</v>
      </c>
      <c r="D28" s="16">
        <f>'[1]15'!D30</f>
        <v>248</v>
      </c>
      <c r="E28" s="16">
        <f>'[1]15'!E30</f>
        <v>0</v>
      </c>
      <c r="F28" s="15">
        <f t="shared" si="6"/>
        <v>310</v>
      </c>
      <c r="G28" s="15">
        <f>'[1]15'!H30</f>
        <v>62</v>
      </c>
      <c r="H28" s="16">
        <f>'[1]15'!I30</f>
        <v>0</v>
      </c>
      <c r="I28" s="16">
        <f>'[1]15'!J30</f>
        <v>90</v>
      </c>
      <c r="J28" s="16">
        <f>'[1]15'!K30</f>
        <v>0</v>
      </c>
      <c r="K28" s="15">
        <f t="shared" si="4"/>
        <v>152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'[1]15'!B31</f>
        <v>62</v>
      </c>
      <c r="C29" s="16">
        <f>'[1]15'!C31</f>
        <v>0</v>
      </c>
      <c r="D29" s="16">
        <f>'[1]15'!D31</f>
        <v>248</v>
      </c>
      <c r="E29" s="16">
        <f>'[1]15'!E31</f>
        <v>0</v>
      </c>
      <c r="F29" s="15">
        <f t="shared" si="6"/>
        <v>310</v>
      </c>
      <c r="G29" s="15">
        <f>'[1]15'!H31</f>
        <v>62</v>
      </c>
      <c r="H29" s="16">
        <f>'[1]15'!I31</f>
        <v>0</v>
      </c>
      <c r="I29" s="16">
        <f>'[1]15'!J31</f>
        <v>90</v>
      </c>
      <c r="J29" s="16">
        <f>'[1]15'!K31</f>
        <v>0</v>
      </c>
      <c r="K29" s="15">
        <f t="shared" si="4"/>
        <v>152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'[1]15'!B32</f>
        <v>62</v>
      </c>
      <c r="C30" s="16">
        <f>'[1]15'!C32</f>
        <v>0</v>
      </c>
      <c r="D30" s="16">
        <f>'[1]15'!D32</f>
        <v>248</v>
      </c>
      <c r="E30" s="16">
        <f>'[1]15'!E32</f>
        <v>0</v>
      </c>
      <c r="F30" s="15">
        <f t="shared" si="6"/>
        <v>310</v>
      </c>
      <c r="G30" s="15">
        <f>'[1]15'!H32</f>
        <v>62</v>
      </c>
      <c r="H30" s="16">
        <f>'[1]15'!I32</f>
        <v>0</v>
      </c>
      <c r="I30" s="16">
        <f>'[1]15'!J32</f>
        <v>90</v>
      </c>
      <c r="J30" s="16">
        <f>'[1]15'!K32</f>
        <v>0</v>
      </c>
      <c r="K30" s="15">
        <f t="shared" si="4"/>
        <v>152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'[1]15'!B33</f>
        <v>62</v>
      </c>
      <c r="C31" s="16">
        <f>'[1]15'!C33</f>
        <v>0</v>
      </c>
      <c r="D31" s="16">
        <f>'[1]15'!D33</f>
        <v>248</v>
      </c>
      <c r="E31" s="16">
        <f>'[1]15'!E33</f>
        <v>0</v>
      </c>
      <c r="F31" s="15">
        <f t="shared" si="6"/>
        <v>310</v>
      </c>
      <c r="G31" s="15">
        <f>'[1]15'!H33</f>
        <v>62</v>
      </c>
      <c r="H31" s="16">
        <f>'[1]15'!I33</f>
        <v>0</v>
      </c>
      <c r="I31" s="16">
        <f>'[1]15'!J33</f>
        <v>90</v>
      </c>
      <c r="J31" s="16">
        <f>'[1]15'!K33</f>
        <v>0</v>
      </c>
      <c r="K31" s="15">
        <f t="shared" si="4"/>
        <v>152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'[1]15'!B34</f>
        <v>62</v>
      </c>
      <c r="C32" s="16">
        <f>'[1]15'!C34</f>
        <v>0</v>
      </c>
      <c r="D32" s="16">
        <f>'[1]15'!D34</f>
        <v>248</v>
      </c>
      <c r="E32" s="16">
        <f>'[1]15'!E34</f>
        <v>0</v>
      </c>
      <c r="F32" s="15">
        <f t="shared" si="6"/>
        <v>310</v>
      </c>
      <c r="G32" s="15">
        <f>'[1]15'!H34</f>
        <v>62</v>
      </c>
      <c r="H32" s="16">
        <f>'[1]15'!I34</f>
        <v>0</v>
      </c>
      <c r="I32" s="16">
        <f>'[1]15'!J34</f>
        <v>90</v>
      </c>
      <c r="J32" s="16">
        <f>'[1]15'!K34</f>
        <v>0</v>
      </c>
      <c r="K32" s="15">
        <f t="shared" si="4"/>
        <v>152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'[1]15'!B35</f>
        <v>62</v>
      </c>
      <c r="C33" s="16">
        <f>'[1]15'!C35</f>
        <v>0</v>
      </c>
      <c r="D33" s="16">
        <f>'[1]15'!D35</f>
        <v>248</v>
      </c>
      <c r="E33" s="16">
        <f>'[1]15'!E35</f>
        <v>0</v>
      </c>
      <c r="F33" s="15">
        <f t="shared" si="6"/>
        <v>310</v>
      </c>
      <c r="G33" s="15">
        <f>'[1]15'!H35</f>
        <v>62</v>
      </c>
      <c r="H33" s="16">
        <f>'[1]15'!I35</f>
        <v>0</v>
      </c>
      <c r="I33" s="16">
        <f>'[1]15'!J35</f>
        <v>90</v>
      </c>
      <c r="J33" s="16">
        <f>'[1]15'!K35</f>
        <v>0</v>
      </c>
      <c r="K33" s="15">
        <f t="shared" si="4"/>
        <v>152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'[1]15'!B36</f>
        <v>62</v>
      </c>
      <c r="C34" s="16">
        <f>'[1]15'!C36</f>
        <v>0</v>
      </c>
      <c r="D34" s="16">
        <f>'[1]15'!D36</f>
        <v>248</v>
      </c>
      <c r="E34" s="16">
        <f>'[1]15'!E36</f>
        <v>0</v>
      </c>
      <c r="F34" s="15">
        <f t="shared" si="6"/>
        <v>310</v>
      </c>
      <c r="G34" s="15">
        <f>'[1]15'!H36</f>
        <v>62</v>
      </c>
      <c r="H34" s="16">
        <f>'[1]15'!I36</f>
        <v>0</v>
      </c>
      <c r="I34" s="16">
        <f>'[1]15'!J36</f>
        <v>93</v>
      </c>
      <c r="J34" s="16">
        <f>'[1]15'!K36</f>
        <v>0</v>
      </c>
      <c r="K34" s="15">
        <f t="shared" si="4"/>
        <v>155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93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'[1]15'!B37</f>
        <v>62</v>
      </c>
      <c r="C35" s="16">
        <f>'[1]15'!C37</f>
        <v>0</v>
      </c>
      <c r="D35" s="16">
        <f>'[1]15'!D37</f>
        <v>248</v>
      </c>
      <c r="E35" s="16">
        <f>'[1]15'!E37</f>
        <v>0</v>
      </c>
      <c r="F35" s="15">
        <f t="shared" si="6"/>
        <v>310</v>
      </c>
      <c r="G35" s="15">
        <f>'[1]15'!H37</f>
        <v>62</v>
      </c>
      <c r="H35" s="16">
        <f>'[1]15'!I37</f>
        <v>0</v>
      </c>
      <c r="I35" s="16">
        <f>'[1]15'!J37</f>
        <v>93</v>
      </c>
      <c r="J35" s="16">
        <f>'[1]15'!K37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'[1]15'!B38</f>
        <v>62</v>
      </c>
      <c r="C36" s="16">
        <f>'[1]15'!C38</f>
        <v>0</v>
      </c>
      <c r="D36" s="16">
        <f>'[1]15'!D38</f>
        <v>248</v>
      </c>
      <c r="E36" s="16">
        <f>'[1]15'!E38</f>
        <v>0</v>
      </c>
      <c r="F36" s="15">
        <f t="shared" si="6"/>
        <v>310</v>
      </c>
      <c r="G36" s="15">
        <f>'[1]15'!H38</f>
        <v>62</v>
      </c>
      <c r="H36" s="16">
        <f>'[1]15'!I38</f>
        <v>0</v>
      </c>
      <c r="I36" s="16">
        <f>'[1]15'!J38</f>
        <v>93</v>
      </c>
      <c r="J36" s="16">
        <f>'[1]15'!K38</f>
        <v>0</v>
      </c>
      <c r="K36" s="15">
        <f t="shared" si="4"/>
        <v>155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93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'[1]15'!B39</f>
        <v>62</v>
      </c>
      <c r="C37" s="16">
        <f>'[1]15'!C39</f>
        <v>0</v>
      </c>
      <c r="D37" s="16">
        <f>'[1]15'!D39</f>
        <v>248</v>
      </c>
      <c r="E37" s="16">
        <f>'[1]15'!E39</f>
        <v>0</v>
      </c>
      <c r="F37" s="15">
        <f t="shared" si="6"/>
        <v>310</v>
      </c>
      <c r="G37" s="15">
        <f>'[1]15'!H39</f>
        <v>62</v>
      </c>
      <c r="H37" s="16">
        <f>'[1]15'!I39</f>
        <v>0</v>
      </c>
      <c r="I37" s="16">
        <f>'[1]15'!J39</f>
        <v>93</v>
      </c>
      <c r="J37" s="16">
        <f>'[1]15'!K39</f>
        <v>0</v>
      </c>
      <c r="K37" s="15">
        <f t="shared" si="4"/>
        <v>155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93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'[1]15'!B40</f>
        <v>62</v>
      </c>
      <c r="C38" s="16">
        <f>'[1]15'!C40</f>
        <v>0</v>
      </c>
      <c r="D38" s="16">
        <f>'[1]15'!D40</f>
        <v>248</v>
      </c>
      <c r="E38" s="16">
        <f>'[1]15'!E40</f>
        <v>0</v>
      </c>
      <c r="F38" s="15">
        <f t="shared" si="6"/>
        <v>310</v>
      </c>
      <c r="G38" s="15">
        <f>'[1]15'!H40</f>
        <v>62</v>
      </c>
      <c r="H38" s="16">
        <f>'[1]15'!I40</f>
        <v>0</v>
      </c>
      <c r="I38" s="16">
        <f>'[1]15'!J40</f>
        <v>93</v>
      </c>
      <c r="J38" s="16">
        <f>'[1]15'!K40</f>
        <v>0</v>
      </c>
      <c r="K38" s="15">
        <f t="shared" si="4"/>
        <v>155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93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'[1]15'!B41</f>
        <v>62</v>
      </c>
      <c r="C39" s="16">
        <f>'[1]15'!C41</f>
        <v>0</v>
      </c>
      <c r="D39" s="16">
        <f>'[1]15'!D41</f>
        <v>248</v>
      </c>
      <c r="E39" s="16">
        <f>'[1]15'!E41</f>
        <v>0</v>
      </c>
      <c r="F39" s="15">
        <f t="shared" si="6"/>
        <v>310</v>
      </c>
      <c r="G39" s="15">
        <f>'[1]15'!H41</f>
        <v>62</v>
      </c>
      <c r="H39" s="16">
        <f>'[1]15'!I41</f>
        <v>0</v>
      </c>
      <c r="I39" s="16">
        <f>'[1]15'!J41</f>
        <v>86</v>
      </c>
      <c r="J39" s="16">
        <f>'[1]15'!K41</f>
        <v>0</v>
      </c>
      <c r="K39" s="15">
        <f t="shared" si="4"/>
        <v>148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86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'[1]15'!B42</f>
        <v>62</v>
      </c>
      <c r="C40" s="16">
        <f>'[1]15'!C42</f>
        <v>0</v>
      </c>
      <c r="D40" s="16">
        <f>'[1]15'!D42</f>
        <v>248</v>
      </c>
      <c r="E40" s="16">
        <f>'[1]15'!E42</f>
        <v>0</v>
      </c>
      <c r="F40" s="15">
        <f t="shared" si="6"/>
        <v>310</v>
      </c>
      <c r="G40" s="15">
        <f>'[1]15'!H42</f>
        <v>62</v>
      </c>
      <c r="H40" s="16">
        <f>'[1]15'!I42</f>
        <v>0</v>
      </c>
      <c r="I40" s="16">
        <f>'[1]15'!J42</f>
        <v>90</v>
      </c>
      <c r="J40" s="16">
        <f>'[1]15'!K42</f>
        <v>0</v>
      </c>
      <c r="K40" s="15">
        <f t="shared" si="4"/>
        <v>152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'[1]15'!B43</f>
        <v>62</v>
      </c>
      <c r="C41" s="16">
        <f>'[1]15'!C43</f>
        <v>0</v>
      </c>
      <c r="D41" s="16">
        <f>'[1]15'!D43</f>
        <v>248</v>
      </c>
      <c r="E41" s="16">
        <f>'[1]15'!E43</f>
        <v>0</v>
      </c>
      <c r="F41" s="15">
        <f t="shared" si="6"/>
        <v>310</v>
      </c>
      <c r="G41" s="15">
        <f>'[1]15'!H43</f>
        <v>62</v>
      </c>
      <c r="H41" s="16">
        <f>'[1]15'!I43</f>
        <v>0</v>
      </c>
      <c r="I41" s="16">
        <f>'[1]15'!J43</f>
        <v>90</v>
      </c>
      <c r="J41" s="16">
        <f>'[1]15'!K43</f>
        <v>0</v>
      </c>
      <c r="K41" s="15">
        <f t="shared" si="4"/>
        <v>152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'[1]15'!B44</f>
        <v>62</v>
      </c>
      <c r="C42" s="16">
        <f>'[1]15'!C44</f>
        <v>0</v>
      </c>
      <c r="D42" s="16">
        <f>'[1]15'!D44</f>
        <v>248</v>
      </c>
      <c r="E42" s="16">
        <f>'[1]15'!E44</f>
        <v>0</v>
      </c>
      <c r="F42" s="15">
        <f t="shared" si="6"/>
        <v>310</v>
      </c>
      <c r="G42" s="15">
        <f>'[1]15'!H44</f>
        <v>62</v>
      </c>
      <c r="H42" s="16">
        <f>'[1]15'!I44</f>
        <v>0</v>
      </c>
      <c r="I42" s="16">
        <f>'[1]15'!J44</f>
        <v>90</v>
      </c>
      <c r="J42" s="16">
        <f>'[1]15'!K44</f>
        <v>0</v>
      </c>
      <c r="K42" s="15">
        <f t="shared" si="4"/>
        <v>152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'[1]15'!B45</f>
        <v>62</v>
      </c>
      <c r="C43" s="16">
        <f>'[1]15'!C45</f>
        <v>0</v>
      </c>
      <c r="D43" s="16">
        <f>'[1]15'!D45</f>
        <v>248</v>
      </c>
      <c r="E43" s="16">
        <f>'[1]15'!E45</f>
        <v>0</v>
      </c>
      <c r="F43" s="15">
        <f t="shared" si="6"/>
        <v>310</v>
      </c>
      <c r="G43" s="15">
        <f>'[1]15'!H45</f>
        <v>62</v>
      </c>
      <c r="H43" s="16">
        <f>'[1]15'!I45</f>
        <v>0</v>
      </c>
      <c r="I43" s="16">
        <f>'[1]15'!J45</f>
        <v>90</v>
      </c>
      <c r="J43" s="16">
        <f>'[1]15'!K45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'[1]15'!B46</f>
        <v>62</v>
      </c>
      <c r="C44" s="16">
        <f>'[1]15'!C46</f>
        <v>0</v>
      </c>
      <c r="D44" s="16">
        <f>'[1]15'!D46</f>
        <v>248</v>
      </c>
      <c r="E44" s="16">
        <f>'[1]15'!E46</f>
        <v>0</v>
      </c>
      <c r="F44" s="15">
        <f t="shared" si="6"/>
        <v>310</v>
      </c>
      <c r="G44" s="15">
        <f>'[1]15'!H46</f>
        <v>62</v>
      </c>
      <c r="H44" s="16">
        <f>'[1]15'!I46</f>
        <v>0</v>
      </c>
      <c r="I44" s="16">
        <f>'[1]15'!J46</f>
        <v>90</v>
      </c>
      <c r="J44" s="16">
        <f>'[1]15'!K46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'[1]15'!B47</f>
        <v>62</v>
      </c>
      <c r="C45" s="16">
        <f>'[1]15'!C47</f>
        <v>0</v>
      </c>
      <c r="D45" s="16">
        <f>'[1]15'!D47</f>
        <v>248</v>
      </c>
      <c r="E45" s="16">
        <f>'[1]15'!E47</f>
        <v>0</v>
      </c>
      <c r="F45" s="15">
        <f t="shared" si="6"/>
        <v>310</v>
      </c>
      <c r="G45" s="15">
        <f>'[1]15'!H47</f>
        <v>62</v>
      </c>
      <c r="H45" s="16">
        <f>'[1]15'!I47</f>
        <v>0</v>
      </c>
      <c r="I45" s="16">
        <f>'[1]15'!J47</f>
        <v>85</v>
      </c>
      <c r="J45" s="16">
        <f>'[1]15'!K47</f>
        <v>0</v>
      </c>
      <c r="K45" s="15">
        <f t="shared" si="4"/>
        <v>147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85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'[1]15'!B48</f>
        <v>62</v>
      </c>
      <c r="C46" s="16">
        <f>'[1]15'!C48</f>
        <v>0</v>
      </c>
      <c r="D46" s="16">
        <f>'[1]15'!D48</f>
        <v>248</v>
      </c>
      <c r="E46" s="16">
        <f>'[1]15'!E48</f>
        <v>0</v>
      </c>
      <c r="F46" s="15">
        <f t="shared" si="6"/>
        <v>310</v>
      </c>
      <c r="G46" s="15">
        <f>'[1]15'!H48</f>
        <v>62</v>
      </c>
      <c r="H46" s="16">
        <f>'[1]15'!I48</f>
        <v>0</v>
      </c>
      <c r="I46" s="16">
        <f>'[1]15'!J48</f>
        <v>92</v>
      </c>
      <c r="J46" s="16">
        <f>'[1]15'!K48</f>
        <v>0</v>
      </c>
      <c r="K46" s="15">
        <f t="shared" si="4"/>
        <v>154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92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'[1]15'!B49</f>
        <v>62</v>
      </c>
      <c r="C47" s="16">
        <f>'[1]15'!C49</f>
        <v>0</v>
      </c>
      <c r="D47" s="16">
        <f>'[1]15'!D49</f>
        <v>248</v>
      </c>
      <c r="E47" s="16">
        <f>'[1]15'!E49</f>
        <v>0</v>
      </c>
      <c r="F47" s="15">
        <f t="shared" si="6"/>
        <v>310</v>
      </c>
      <c r="G47" s="15">
        <f>'[1]15'!H49</f>
        <v>62</v>
      </c>
      <c r="H47" s="16">
        <f>'[1]15'!I49</f>
        <v>0</v>
      </c>
      <c r="I47" s="16">
        <f>'[1]15'!J49</f>
        <v>90</v>
      </c>
      <c r="J47" s="16">
        <f>'[1]15'!K49</f>
        <v>0</v>
      </c>
      <c r="K47" s="15">
        <f t="shared" si="4"/>
        <v>152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'[1]15'!B50</f>
        <v>62</v>
      </c>
      <c r="C48" s="16">
        <f>'[1]15'!C50</f>
        <v>0</v>
      </c>
      <c r="D48" s="16">
        <f>'[1]15'!D50</f>
        <v>248</v>
      </c>
      <c r="E48" s="16">
        <f>'[1]15'!E50</f>
        <v>0</v>
      </c>
      <c r="F48" s="15">
        <f t="shared" si="6"/>
        <v>310</v>
      </c>
      <c r="G48" s="15">
        <f>'[1]15'!H50</f>
        <v>62</v>
      </c>
      <c r="H48" s="16">
        <f>'[1]15'!I50</f>
        <v>0</v>
      </c>
      <c r="I48" s="16">
        <f>'[1]15'!J50</f>
        <v>90</v>
      </c>
      <c r="J48" s="16">
        <f>'[1]15'!K50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'[1]15'!B51</f>
        <v>62</v>
      </c>
      <c r="C49" s="16">
        <f>'[1]15'!C51</f>
        <v>0</v>
      </c>
      <c r="D49" s="16">
        <f>'[1]15'!D51</f>
        <v>248</v>
      </c>
      <c r="E49" s="16">
        <f>'[1]15'!E51</f>
        <v>0</v>
      </c>
      <c r="F49" s="15">
        <f t="shared" si="6"/>
        <v>310</v>
      </c>
      <c r="G49" s="15">
        <f>'[1]15'!H51</f>
        <v>62</v>
      </c>
      <c r="H49" s="16">
        <f>'[1]15'!I51</f>
        <v>0</v>
      </c>
      <c r="I49" s="16">
        <f>'[1]15'!J51</f>
        <v>90</v>
      </c>
      <c r="J49" s="16">
        <f>'[1]15'!K51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'[1]15'!B52</f>
        <v>62</v>
      </c>
      <c r="C50" s="16">
        <f>'[1]15'!C52</f>
        <v>0</v>
      </c>
      <c r="D50" s="16">
        <f>'[1]15'!D52</f>
        <v>248</v>
      </c>
      <c r="E50" s="16">
        <f>'[1]15'!E52</f>
        <v>0</v>
      </c>
      <c r="F50" s="15">
        <f t="shared" si="6"/>
        <v>310</v>
      </c>
      <c r="G50" s="15">
        <f>'[1]15'!H52</f>
        <v>62</v>
      </c>
      <c r="H50" s="16">
        <f>'[1]15'!I52</f>
        <v>0</v>
      </c>
      <c r="I50" s="16">
        <f>'[1]15'!J52</f>
        <v>90</v>
      </c>
      <c r="J50" s="16">
        <f>'[1]15'!K52</f>
        <v>0</v>
      </c>
      <c r="K50" s="15">
        <f t="shared" si="4"/>
        <v>152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'[1]15'!B53</f>
        <v>62</v>
      </c>
      <c r="C51" s="16">
        <f>'[1]15'!C53</f>
        <v>0</v>
      </c>
      <c r="D51" s="16">
        <f>'[1]15'!D53</f>
        <v>248</v>
      </c>
      <c r="E51" s="16">
        <f>'[1]15'!E53</f>
        <v>0</v>
      </c>
      <c r="F51" s="15">
        <f t="shared" si="6"/>
        <v>310</v>
      </c>
      <c r="G51" s="15">
        <f>'[1]15'!H53</f>
        <v>62</v>
      </c>
      <c r="H51" s="16">
        <f>'[1]15'!I53</f>
        <v>0</v>
      </c>
      <c r="I51" s="16">
        <f>'[1]15'!J53</f>
        <v>90</v>
      </c>
      <c r="J51" s="16">
        <f>'[1]15'!K53</f>
        <v>0</v>
      </c>
      <c r="K51" s="15">
        <f t="shared" si="4"/>
        <v>152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'[1]15'!B54</f>
        <v>62</v>
      </c>
      <c r="C52" s="16">
        <f>'[1]15'!C54</f>
        <v>0</v>
      </c>
      <c r="D52" s="16">
        <f>'[1]15'!D54</f>
        <v>248</v>
      </c>
      <c r="E52" s="16">
        <f>'[1]15'!E54</f>
        <v>0</v>
      </c>
      <c r="F52" s="15">
        <f t="shared" si="6"/>
        <v>310</v>
      </c>
      <c r="G52" s="15">
        <f>'[1]15'!H54</f>
        <v>62</v>
      </c>
      <c r="H52" s="16">
        <f>'[1]15'!I54</f>
        <v>0</v>
      </c>
      <c r="I52" s="16">
        <f>'[1]15'!J54</f>
        <v>90</v>
      </c>
      <c r="J52" s="16">
        <f>'[1]15'!K54</f>
        <v>0</v>
      </c>
      <c r="K52" s="15">
        <f t="shared" si="4"/>
        <v>152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'[1]15'!B55</f>
        <v>62</v>
      </c>
      <c r="C53" s="16">
        <f>'[1]15'!C55</f>
        <v>0</v>
      </c>
      <c r="D53" s="16">
        <f>'[1]15'!D55</f>
        <v>248</v>
      </c>
      <c r="E53" s="16">
        <f>'[1]15'!E55</f>
        <v>0</v>
      </c>
      <c r="F53" s="15">
        <f t="shared" si="6"/>
        <v>310</v>
      </c>
      <c r="G53" s="15">
        <f>'[1]15'!H55</f>
        <v>62</v>
      </c>
      <c r="H53" s="16">
        <f>'[1]15'!I55</f>
        <v>0</v>
      </c>
      <c r="I53" s="16">
        <f>'[1]15'!J55</f>
        <v>90</v>
      </c>
      <c r="J53" s="16">
        <f>'[1]15'!K55</f>
        <v>0</v>
      </c>
      <c r="K53" s="15">
        <f t="shared" si="4"/>
        <v>152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'[1]15'!B56</f>
        <v>62</v>
      </c>
      <c r="C54" s="16">
        <f>'[1]15'!C56</f>
        <v>0</v>
      </c>
      <c r="D54" s="16">
        <f>'[1]15'!D56</f>
        <v>248</v>
      </c>
      <c r="E54" s="16">
        <f>'[1]15'!E56</f>
        <v>0</v>
      </c>
      <c r="F54" s="15">
        <f t="shared" si="6"/>
        <v>310</v>
      </c>
      <c r="G54" s="15">
        <f>'[1]15'!H56</f>
        <v>62</v>
      </c>
      <c r="H54" s="16">
        <f>'[1]15'!I56</f>
        <v>0</v>
      </c>
      <c r="I54" s="16">
        <f>'[1]15'!J56</f>
        <v>90</v>
      </c>
      <c r="J54" s="16">
        <f>'[1]15'!K56</f>
        <v>0</v>
      </c>
      <c r="K54" s="15">
        <f t="shared" si="4"/>
        <v>152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'[1]15'!B57</f>
        <v>62</v>
      </c>
      <c r="C55" s="16">
        <f>'[1]15'!C57</f>
        <v>0</v>
      </c>
      <c r="D55" s="16">
        <f>'[1]15'!D57</f>
        <v>248</v>
      </c>
      <c r="E55" s="16">
        <f>'[1]15'!E57</f>
        <v>0</v>
      </c>
      <c r="F55" s="15">
        <f t="shared" si="6"/>
        <v>310</v>
      </c>
      <c r="G55" s="15">
        <f>'[1]15'!H57</f>
        <v>62</v>
      </c>
      <c r="H55" s="16">
        <f>'[1]15'!I57</f>
        <v>0</v>
      </c>
      <c r="I55" s="16">
        <f>'[1]15'!J57</f>
        <v>82</v>
      </c>
      <c r="J55" s="16">
        <f>'[1]15'!K57</f>
        <v>0</v>
      </c>
      <c r="K55" s="15">
        <f t="shared" si="4"/>
        <v>144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82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'[1]15'!B58</f>
        <v>62</v>
      </c>
      <c r="C56" s="16">
        <f>'[1]15'!C58</f>
        <v>0</v>
      </c>
      <c r="D56" s="16">
        <f>'[1]15'!D58</f>
        <v>248</v>
      </c>
      <c r="E56" s="16">
        <f>'[1]15'!E58</f>
        <v>0</v>
      </c>
      <c r="F56" s="15">
        <f t="shared" si="6"/>
        <v>310</v>
      </c>
      <c r="G56" s="15">
        <f>'[1]15'!H58</f>
        <v>62</v>
      </c>
      <c r="H56" s="16">
        <f>'[1]15'!I58</f>
        <v>0</v>
      </c>
      <c r="I56" s="16">
        <f>'[1]15'!J58</f>
        <v>82</v>
      </c>
      <c r="J56" s="16">
        <f>'[1]15'!K58</f>
        <v>0</v>
      </c>
      <c r="K56" s="15">
        <f t="shared" si="4"/>
        <v>144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82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'[1]15'!B59</f>
        <v>62</v>
      </c>
      <c r="C57" s="16">
        <f>'[1]15'!C59</f>
        <v>0</v>
      </c>
      <c r="D57" s="16">
        <f>'[1]15'!D59</f>
        <v>248</v>
      </c>
      <c r="E57" s="16">
        <f>'[1]15'!E59</f>
        <v>0</v>
      </c>
      <c r="F57" s="15">
        <f t="shared" si="6"/>
        <v>310</v>
      </c>
      <c r="G57" s="15">
        <f>'[1]15'!H59</f>
        <v>62</v>
      </c>
      <c r="H57" s="16">
        <f>'[1]15'!I59</f>
        <v>0</v>
      </c>
      <c r="I57" s="16">
        <f>'[1]15'!J59</f>
        <v>82</v>
      </c>
      <c r="J57" s="16">
        <f>'[1]15'!K59</f>
        <v>0</v>
      </c>
      <c r="K57" s="15">
        <f t="shared" si="4"/>
        <v>144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82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'[1]15'!B60</f>
        <v>62</v>
      </c>
      <c r="C58" s="16">
        <f>'[1]15'!C60</f>
        <v>0</v>
      </c>
      <c r="D58" s="16">
        <f>'[1]15'!D60</f>
        <v>248</v>
      </c>
      <c r="E58" s="16">
        <f>'[1]15'!E60</f>
        <v>0</v>
      </c>
      <c r="F58" s="15">
        <f t="shared" si="6"/>
        <v>310</v>
      </c>
      <c r="G58" s="15">
        <f>'[1]15'!H60</f>
        <v>62</v>
      </c>
      <c r="H58" s="16">
        <f>'[1]15'!I60</f>
        <v>0</v>
      </c>
      <c r="I58" s="16">
        <f>'[1]15'!J60</f>
        <v>82</v>
      </c>
      <c r="J58" s="16">
        <f>'[1]15'!K60</f>
        <v>0</v>
      </c>
      <c r="K58" s="15">
        <f t="shared" si="4"/>
        <v>144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82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'[1]15'!B61</f>
        <v>62</v>
      </c>
      <c r="C59" s="16">
        <f>'[1]15'!C61</f>
        <v>0</v>
      </c>
      <c r="D59" s="16">
        <f>'[1]15'!D61</f>
        <v>248</v>
      </c>
      <c r="E59" s="16">
        <f>'[1]15'!E61</f>
        <v>0</v>
      </c>
      <c r="F59" s="15">
        <f t="shared" si="6"/>
        <v>310</v>
      </c>
      <c r="G59" s="15">
        <f>'[1]15'!H61</f>
        <v>62</v>
      </c>
      <c r="H59" s="16">
        <f>'[1]15'!I61</f>
        <v>0</v>
      </c>
      <c r="I59" s="16">
        <f>'[1]15'!J61</f>
        <v>80</v>
      </c>
      <c r="J59" s="16">
        <f>'[1]15'!K61</f>
        <v>0</v>
      </c>
      <c r="K59" s="15">
        <f t="shared" si="4"/>
        <v>142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80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'[1]15'!B62</f>
        <v>62</v>
      </c>
      <c r="C60" s="16">
        <f>'[1]15'!C62</f>
        <v>0</v>
      </c>
      <c r="D60" s="16">
        <f>'[1]15'!D62</f>
        <v>248</v>
      </c>
      <c r="E60" s="16">
        <f>'[1]15'!E62</f>
        <v>0</v>
      </c>
      <c r="F60" s="15">
        <f t="shared" si="6"/>
        <v>310</v>
      </c>
      <c r="G60" s="15">
        <f>'[1]15'!H62</f>
        <v>62</v>
      </c>
      <c r="H60" s="16">
        <f>'[1]15'!I62</f>
        <v>0</v>
      </c>
      <c r="I60" s="16">
        <f>'[1]15'!J62</f>
        <v>80</v>
      </c>
      <c r="J60" s="16">
        <f>'[1]15'!K62</f>
        <v>0</v>
      </c>
      <c r="K60" s="15">
        <f t="shared" si="4"/>
        <v>142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'[1]15'!B63</f>
        <v>62</v>
      </c>
      <c r="C61" s="16">
        <f>'[1]15'!C63</f>
        <v>0</v>
      </c>
      <c r="D61" s="16">
        <f>'[1]15'!D63</f>
        <v>248</v>
      </c>
      <c r="E61" s="16">
        <f>'[1]15'!E63</f>
        <v>0</v>
      </c>
      <c r="F61" s="15">
        <f t="shared" si="6"/>
        <v>310</v>
      </c>
      <c r="G61" s="15">
        <f>'[1]15'!H63</f>
        <v>62</v>
      </c>
      <c r="H61" s="16">
        <f>'[1]15'!I63</f>
        <v>0</v>
      </c>
      <c r="I61" s="16">
        <f>'[1]15'!J63</f>
        <v>80</v>
      </c>
      <c r="J61" s="16">
        <f>'[1]15'!K63</f>
        <v>0</v>
      </c>
      <c r="K61" s="15">
        <f t="shared" si="4"/>
        <v>142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'[1]15'!B64</f>
        <v>62</v>
      </c>
      <c r="C62" s="16">
        <f>'[1]15'!C64</f>
        <v>0</v>
      </c>
      <c r="D62" s="16">
        <f>'[1]15'!D64</f>
        <v>248</v>
      </c>
      <c r="E62" s="16">
        <f>'[1]15'!E64</f>
        <v>0</v>
      </c>
      <c r="F62" s="15">
        <f t="shared" si="6"/>
        <v>310</v>
      </c>
      <c r="G62" s="15">
        <f>'[1]15'!H64</f>
        <v>62</v>
      </c>
      <c r="H62" s="16">
        <f>'[1]15'!I64</f>
        <v>0</v>
      </c>
      <c r="I62" s="16">
        <f>'[1]15'!J64</f>
        <v>80</v>
      </c>
      <c r="J62" s="16">
        <f>'[1]15'!K64</f>
        <v>0</v>
      </c>
      <c r="K62" s="15">
        <f t="shared" si="4"/>
        <v>142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'[1]15'!B65</f>
        <v>62</v>
      </c>
      <c r="C63" s="16">
        <f>'[1]15'!C65</f>
        <v>0</v>
      </c>
      <c r="D63" s="16">
        <f>'[1]15'!D65</f>
        <v>248</v>
      </c>
      <c r="E63" s="16">
        <f>'[1]15'!E65</f>
        <v>0</v>
      </c>
      <c r="F63" s="15">
        <f t="shared" si="6"/>
        <v>310</v>
      </c>
      <c r="G63" s="15">
        <f>'[1]15'!H65</f>
        <v>62</v>
      </c>
      <c r="H63" s="16">
        <f>'[1]15'!I65</f>
        <v>0</v>
      </c>
      <c r="I63" s="16">
        <f>'[1]15'!J65</f>
        <v>80</v>
      </c>
      <c r="J63" s="16">
        <f>'[1]15'!K65</f>
        <v>0</v>
      </c>
      <c r="K63" s="15">
        <f t="shared" si="4"/>
        <v>142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'[1]15'!B66</f>
        <v>62</v>
      </c>
      <c r="C64" s="16">
        <f>'[1]15'!C66</f>
        <v>0</v>
      </c>
      <c r="D64" s="16">
        <f>'[1]15'!D66</f>
        <v>248</v>
      </c>
      <c r="E64" s="16">
        <f>'[1]15'!E66</f>
        <v>0</v>
      </c>
      <c r="F64" s="15">
        <f t="shared" si="6"/>
        <v>310</v>
      </c>
      <c r="G64" s="15">
        <f>'[1]15'!H66</f>
        <v>62</v>
      </c>
      <c r="H64" s="16">
        <f>'[1]15'!I66</f>
        <v>0</v>
      </c>
      <c r="I64" s="16">
        <f>'[1]15'!J66</f>
        <v>80</v>
      </c>
      <c r="J64" s="16">
        <f>'[1]15'!K66</f>
        <v>0</v>
      </c>
      <c r="K64" s="15">
        <f t="shared" si="4"/>
        <v>142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'[1]15'!B67</f>
        <v>62</v>
      </c>
      <c r="C65" s="16">
        <f>'[1]15'!C67</f>
        <v>0</v>
      </c>
      <c r="D65" s="16">
        <f>'[1]15'!D67</f>
        <v>248</v>
      </c>
      <c r="E65" s="16">
        <f>'[1]15'!E67</f>
        <v>0</v>
      </c>
      <c r="F65" s="15">
        <f t="shared" si="6"/>
        <v>310</v>
      </c>
      <c r="G65" s="15">
        <f>'[1]15'!H67</f>
        <v>62</v>
      </c>
      <c r="H65" s="16">
        <f>'[1]15'!I67</f>
        <v>0</v>
      </c>
      <c r="I65" s="16">
        <f>'[1]15'!J67</f>
        <v>80</v>
      </c>
      <c r="J65" s="16">
        <f>'[1]15'!K67</f>
        <v>0</v>
      </c>
      <c r="K65" s="15">
        <f t="shared" si="4"/>
        <v>142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'[1]15'!B68</f>
        <v>62</v>
      </c>
      <c r="C66" s="16">
        <f>'[1]15'!C68</f>
        <v>0</v>
      </c>
      <c r="D66" s="16">
        <f>'[1]15'!D68</f>
        <v>248</v>
      </c>
      <c r="E66" s="16">
        <f>'[1]15'!E68</f>
        <v>0</v>
      </c>
      <c r="F66" s="15">
        <f t="shared" si="6"/>
        <v>310</v>
      </c>
      <c r="G66" s="15">
        <f>'[1]15'!H68</f>
        <v>62</v>
      </c>
      <c r="H66" s="16">
        <f>'[1]15'!I68</f>
        <v>0</v>
      </c>
      <c r="I66" s="16">
        <f>'[1]15'!J68</f>
        <v>80</v>
      </c>
      <c r="J66" s="16">
        <f>'[1]15'!K68</f>
        <v>0</v>
      </c>
      <c r="K66" s="15">
        <f t="shared" si="4"/>
        <v>142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'[1]15'!B69</f>
        <v>62</v>
      </c>
      <c r="C67" s="16">
        <f>'[1]15'!C69</f>
        <v>0</v>
      </c>
      <c r="D67" s="16">
        <f>'[1]15'!D69</f>
        <v>248</v>
      </c>
      <c r="E67" s="16">
        <f>'[1]15'!E69</f>
        <v>0</v>
      </c>
      <c r="F67" s="15">
        <f t="shared" si="6"/>
        <v>310</v>
      </c>
      <c r="G67" s="15">
        <f>'[1]15'!H69</f>
        <v>62</v>
      </c>
      <c r="H67" s="16">
        <f>'[1]15'!I69</f>
        <v>0</v>
      </c>
      <c r="I67" s="16">
        <f>'[1]15'!J69</f>
        <v>80</v>
      </c>
      <c r="J67" s="16">
        <f>'[1]15'!K69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'[1]15'!B70</f>
        <v>62</v>
      </c>
      <c r="C68" s="16">
        <f>'[1]15'!C70</f>
        <v>0</v>
      </c>
      <c r="D68" s="16">
        <f>'[1]15'!D70</f>
        <v>248</v>
      </c>
      <c r="E68" s="16">
        <f>'[1]15'!E70</f>
        <v>0</v>
      </c>
      <c r="F68" s="15">
        <f t="shared" si="6"/>
        <v>310</v>
      </c>
      <c r="G68" s="15">
        <f>'[1]15'!H70</f>
        <v>62</v>
      </c>
      <c r="H68" s="16">
        <f>'[1]15'!I70</f>
        <v>0</v>
      </c>
      <c r="I68" s="16">
        <f>'[1]15'!J70</f>
        <v>80</v>
      </c>
      <c r="J68" s="16">
        <f>'[1]15'!K70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'[1]15'!B71</f>
        <v>62</v>
      </c>
      <c r="C69" s="16">
        <f>'[1]15'!C71</f>
        <v>0</v>
      </c>
      <c r="D69" s="16">
        <f>'[1]15'!D71</f>
        <v>248</v>
      </c>
      <c r="E69" s="16">
        <f>'[1]15'!E71</f>
        <v>0</v>
      </c>
      <c r="F69" s="15">
        <f t="shared" ref="F69:F98" si="17">SUM(B69:E69)</f>
        <v>310</v>
      </c>
      <c r="G69" s="15">
        <f>'[1]15'!H71</f>
        <v>62</v>
      </c>
      <c r="H69" s="16">
        <f>'[1]15'!I71</f>
        <v>0</v>
      </c>
      <c r="I69" s="16">
        <f>'[1]15'!J71</f>
        <v>80</v>
      </c>
      <c r="J69" s="16">
        <f>'[1]15'!K71</f>
        <v>0</v>
      </c>
      <c r="K69" s="15">
        <f t="shared" si="15"/>
        <v>142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'[1]15'!B72</f>
        <v>62</v>
      </c>
      <c r="C70" s="16">
        <f>'[1]15'!C72</f>
        <v>0</v>
      </c>
      <c r="D70" s="16">
        <f>'[1]15'!D72</f>
        <v>248</v>
      </c>
      <c r="E70" s="16">
        <f>'[1]15'!E72</f>
        <v>0</v>
      </c>
      <c r="F70" s="15">
        <f t="shared" si="17"/>
        <v>310</v>
      </c>
      <c r="G70" s="15">
        <f>'[1]15'!H72</f>
        <v>62</v>
      </c>
      <c r="H70" s="16">
        <f>'[1]15'!I72</f>
        <v>0</v>
      </c>
      <c r="I70" s="16">
        <f>'[1]15'!J72</f>
        <v>80</v>
      </c>
      <c r="J70" s="16">
        <f>'[1]15'!K72</f>
        <v>0</v>
      </c>
      <c r="K70" s="15">
        <f t="shared" si="15"/>
        <v>142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'[1]15'!B73</f>
        <v>62</v>
      </c>
      <c r="C71" s="16">
        <f>'[1]15'!C73</f>
        <v>0</v>
      </c>
      <c r="D71" s="16">
        <f>'[1]15'!D73</f>
        <v>248</v>
      </c>
      <c r="E71" s="16">
        <f>'[1]15'!E73</f>
        <v>0</v>
      </c>
      <c r="F71" s="15">
        <f t="shared" si="17"/>
        <v>310</v>
      </c>
      <c r="G71" s="15">
        <f>'[1]15'!H73</f>
        <v>62</v>
      </c>
      <c r="H71" s="16">
        <f>'[1]15'!I73</f>
        <v>0</v>
      </c>
      <c r="I71" s="16">
        <f>'[1]15'!J73</f>
        <v>82</v>
      </c>
      <c r="J71" s="16">
        <f>'[1]15'!K73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'[1]15'!B74</f>
        <v>62</v>
      </c>
      <c r="C72" s="16">
        <f>'[1]15'!C74</f>
        <v>0</v>
      </c>
      <c r="D72" s="16">
        <f>'[1]15'!D74</f>
        <v>248</v>
      </c>
      <c r="E72" s="16">
        <f>'[1]15'!E74</f>
        <v>0</v>
      </c>
      <c r="F72" s="15">
        <f t="shared" si="17"/>
        <v>310</v>
      </c>
      <c r="G72" s="15">
        <f>'[1]15'!H74</f>
        <v>62</v>
      </c>
      <c r="H72" s="16">
        <f>'[1]15'!I74</f>
        <v>0</v>
      </c>
      <c r="I72" s="16">
        <f>'[1]15'!J74</f>
        <v>82</v>
      </c>
      <c r="J72" s="16">
        <f>'[1]15'!K74</f>
        <v>0</v>
      </c>
      <c r="K72" s="15">
        <f t="shared" si="15"/>
        <v>144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82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'[1]15'!B75</f>
        <v>62</v>
      </c>
      <c r="C73" s="16">
        <f>'[1]15'!C75</f>
        <v>0</v>
      </c>
      <c r="D73" s="16">
        <f>'[1]15'!D75</f>
        <v>248</v>
      </c>
      <c r="E73" s="16">
        <f>'[1]15'!E75</f>
        <v>0</v>
      </c>
      <c r="F73" s="15">
        <f t="shared" si="17"/>
        <v>310</v>
      </c>
      <c r="G73" s="15">
        <f>'[1]15'!H75</f>
        <v>62</v>
      </c>
      <c r="H73" s="16">
        <f>'[1]15'!I75</f>
        <v>0</v>
      </c>
      <c r="I73" s="16">
        <f>'[1]15'!J75</f>
        <v>82</v>
      </c>
      <c r="J73" s="16">
        <f>'[1]15'!K75</f>
        <v>0</v>
      </c>
      <c r="K73" s="15">
        <f t="shared" si="15"/>
        <v>144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82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'[1]15'!B76</f>
        <v>62</v>
      </c>
      <c r="C74" s="16">
        <f>'[1]15'!C76</f>
        <v>0</v>
      </c>
      <c r="D74" s="16">
        <f>'[1]15'!D76</f>
        <v>248</v>
      </c>
      <c r="E74" s="16">
        <f>'[1]15'!E76</f>
        <v>0</v>
      </c>
      <c r="F74" s="15">
        <f t="shared" si="17"/>
        <v>310</v>
      </c>
      <c r="G74" s="15">
        <f>'[1]15'!H76</f>
        <v>62</v>
      </c>
      <c r="H74" s="16">
        <f>'[1]15'!I76</f>
        <v>0</v>
      </c>
      <c r="I74" s="16">
        <f>'[1]15'!J76</f>
        <v>82</v>
      </c>
      <c r="J74" s="16">
        <f>'[1]15'!K76</f>
        <v>0</v>
      </c>
      <c r="K74" s="15">
        <f t="shared" si="15"/>
        <v>144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82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'[1]15'!B77</f>
        <v>62</v>
      </c>
      <c r="C75" s="16">
        <f>'[1]15'!C77</f>
        <v>0</v>
      </c>
      <c r="D75" s="16">
        <f>'[1]15'!D77</f>
        <v>248</v>
      </c>
      <c r="E75" s="16">
        <f>'[1]15'!E77</f>
        <v>0</v>
      </c>
      <c r="F75" s="15">
        <f t="shared" si="17"/>
        <v>310</v>
      </c>
      <c r="G75" s="15">
        <f>'[1]15'!H77</f>
        <v>62</v>
      </c>
      <c r="H75" s="16">
        <f>'[1]15'!I77</f>
        <v>0</v>
      </c>
      <c r="I75" s="16">
        <f>'[1]15'!J77</f>
        <v>82</v>
      </c>
      <c r="J75" s="16">
        <f>'[1]15'!K77</f>
        <v>0</v>
      </c>
      <c r="K75" s="15">
        <f t="shared" si="15"/>
        <v>144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82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'[1]15'!B78</f>
        <v>62</v>
      </c>
      <c r="C76" s="16">
        <f>'[1]15'!C78</f>
        <v>0</v>
      </c>
      <c r="D76" s="16">
        <f>'[1]15'!D78</f>
        <v>248</v>
      </c>
      <c r="E76" s="16">
        <f>'[1]15'!E78</f>
        <v>0</v>
      </c>
      <c r="F76" s="15">
        <f t="shared" si="17"/>
        <v>310</v>
      </c>
      <c r="G76" s="15">
        <f>'[1]15'!H78</f>
        <v>62</v>
      </c>
      <c r="H76" s="16">
        <f>'[1]15'!I78</f>
        <v>0</v>
      </c>
      <c r="I76" s="16">
        <f>'[1]15'!J78</f>
        <v>82</v>
      </c>
      <c r="J76" s="16">
        <f>'[1]15'!K78</f>
        <v>0</v>
      </c>
      <c r="K76" s="15">
        <f t="shared" si="15"/>
        <v>144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82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'[1]15'!B79</f>
        <v>62</v>
      </c>
      <c r="C77" s="16">
        <f>'[1]15'!C79</f>
        <v>0</v>
      </c>
      <c r="D77" s="16">
        <f>'[1]15'!D79</f>
        <v>248</v>
      </c>
      <c r="E77" s="16">
        <f>'[1]15'!E79</f>
        <v>0</v>
      </c>
      <c r="F77" s="15">
        <f t="shared" si="17"/>
        <v>310</v>
      </c>
      <c r="G77" s="15">
        <f>'[1]15'!H79</f>
        <v>62</v>
      </c>
      <c r="H77" s="16">
        <f>'[1]15'!I79</f>
        <v>0</v>
      </c>
      <c r="I77" s="16">
        <f>'[1]15'!J79</f>
        <v>82</v>
      </c>
      <c r="J77" s="16">
        <f>'[1]15'!K79</f>
        <v>0</v>
      </c>
      <c r="K77" s="15">
        <f t="shared" si="15"/>
        <v>144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82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'[1]15'!B80</f>
        <v>62</v>
      </c>
      <c r="C78" s="16">
        <f>'[1]15'!C80</f>
        <v>0</v>
      </c>
      <c r="D78" s="16">
        <f>'[1]15'!D80</f>
        <v>248</v>
      </c>
      <c r="E78" s="16">
        <f>'[1]15'!E80</f>
        <v>0</v>
      </c>
      <c r="F78" s="15">
        <f t="shared" si="17"/>
        <v>310</v>
      </c>
      <c r="G78" s="15">
        <f>'[1]15'!H80</f>
        <v>62</v>
      </c>
      <c r="H78" s="16">
        <f>'[1]15'!I80</f>
        <v>0</v>
      </c>
      <c r="I78" s="16">
        <f>'[1]15'!J80</f>
        <v>82</v>
      </c>
      <c r="J78" s="16">
        <f>'[1]15'!K80</f>
        <v>0</v>
      </c>
      <c r="K78" s="15">
        <f t="shared" si="15"/>
        <v>144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82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'[1]15'!B81</f>
        <v>62</v>
      </c>
      <c r="C79" s="16">
        <f>'[1]15'!C81</f>
        <v>0</v>
      </c>
      <c r="D79" s="16">
        <f>'[1]15'!D81</f>
        <v>248</v>
      </c>
      <c r="E79" s="16">
        <f>'[1]15'!E81</f>
        <v>0</v>
      </c>
      <c r="F79" s="15">
        <f t="shared" si="17"/>
        <v>310</v>
      </c>
      <c r="G79" s="15">
        <f>'[1]15'!H81</f>
        <v>62</v>
      </c>
      <c r="H79" s="16">
        <f>'[1]15'!I81</f>
        <v>0</v>
      </c>
      <c r="I79" s="16">
        <f>'[1]15'!J81</f>
        <v>84</v>
      </c>
      <c r="J79" s="16">
        <f>'[1]15'!K81</f>
        <v>0</v>
      </c>
      <c r="K79" s="15">
        <f t="shared" si="15"/>
        <v>146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84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'[1]15'!B82</f>
        <v>62</v>
      </c>
      <c r="C80" s="16">
        <f>'[1]15'!C82</f>
        <v>0</v>
      </c>
      <c r="D80" s="16">
        <f>'[1]15'!D82</f>
        <v>248</v>
      </c>
      <c r="E80" s="16">
        <f>'[1]15'!E82</f>
        <v>0</v>
      </c>
      <c r="F80" s="15">
        <f t="shared" si="17"/>
        <v>310</v>
      </c>
      <c r="G80" s="15">
        <f>'[1]15'!H82</f>
        <v>62</v>
      </c>
      <c r="H80" s="16">
        <f>'[1]15'!I82</f>
        <v>0</v>
      </c>
      <c r="I80" s="16">
        <f>'[1]15'!J82</f>
        <v>84</v>
      </c>
      <c r="J80" s="16">
        <f>'[1]15'!K82</f>
        <v>0</v>
      </c>
      <c r="K80" s="15">
        <f t="shared" si="15"/>
        <v>146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84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'[1]15'!B83</f>
        <v>62</v>
      </c>
      <c r="C81" s="16">
        <f>'[1]15'!C83</f>
        <v>0</v>
      </c>
      <c r="D81" s="16">
        <f>'[1]15'!D83</f>
        <v>248</v>
      </c>
      <c r="E81" s="16">
        <f>'[1]15'!E83</f>
        <v>0</v>
      </c>
      <c r="F81" s="15">
        <f t="shared" si="17"/>
        <v>310</v>
      </c>
      <c r="G81" s="15">
        <f>'[1]15'!H83</f>
        <v>62</v>
      </c>
      <c r="H81" s="16">
        <f>'[1]15'!I83</f>
        <v>0</v>
      </c>
      <c r="I81" s="16">
        <f>'[1]15'!J83</f>
        <v>84</v>
      </c>
      <c r="J81" s="16">
        <f>'[1]15'!K83</f>
        <v>0</v>
      </c>
      <c r="K81" s="15">
        <f t="shared" si="15"/>
        <v>146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84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'[1]15'!B84</f>
        <v>62</v>
      </c>
      <c r="C82" s="16">
        <f>'[1]15'!C84</f>
        <v>0</v>
      </c>
      <c r="D82" s="16">
        <f>'[1]15'!D84</f>
        <v>248</v>
      </c>
      <c r="E82" s="16">
        <f>'[1]15'!E84</f>
        <v>0</v>
      </c>
      <c r="F82" s="15">
        <f t="shared" si="17"/>
        <v>310</v>
      </c>
      <c r="G82" s="15">
        <f>'[1]15'!H84</f>
        <v>62</v>
      </c>
      <c r="H82" s="16">
        <f>'[1]15'!I84</f>
        <v>0</v>
      </c>
      <c r="I82" s="16">
        <f>'[1]15'!J84</f>
        <v>84</v>
      </c>
      <c r="J82" s="16">
        <f>'[1]15'!K84</f>
        <v>0</v>
      </c>
      <c r="K82" s="15">
        <f t="shared" si="15"/>
        <v>146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84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'[1]15'!B85</f>
        <v>62</v>
      </c>
      <c r="C83" s="16">
        <f>'[1]15'!C85</f>
        <v>0</v>
      </c>
      <c r="D83" s="16">
        <f>'[1]15'!D85</f>
        <v>248</v>
      </c>
      <c r="E83" s="16">
        <f>'[1]15'!E85</f>
        <v>0</v>
      </c>
      <c r="F83" s="15">
        <f t="shared" si="17"/>
        <v>310</v>
      </c>
      <c r="G83" s="15">
        <f>'[1]15'!H85</f>
        <v>62</v>
      </c>
      <c r="H83" s="16">
        <f>'[1]15'!I85</f>
        <v>0</v>
      </c>
      <c r="I83" s="16">
        <f>'[1]15'!J85</f>
        <v>84</v>
      </c>
      <c r="J83" s="16">
        <f>'[1]15'!K85</f>
        <v>0</v>
      </c>
      <c r="K83" s="15">
        <f t="shared" si="15"/>
        <v>146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84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'[1]15'!B86</f>
        <v>62</v>
      </c>
      <c r="C84" s="16">
        <f>'[1]15'!C86</f>
        <v>0</v>
      </c>
      <c r="D84" s="16">
        <f>'[1]15'!D86</f>
        <v>248</v>
      </c>
      <c r="E84" s="16">
        <f>'[1]15'!E86</f>
        <v>0</v>
      </c>
      <c r="F84" s="15">
        <f t="shared" si="17"/>
        <v>310</v>
      </c>
      <c r="G84" s="15">
        <f>'[1]15'!H86</f>
        <v>62</v>
      </c>
      <c r="H84" s="16">
        <f>'[1]15'!I86</f>
        <v>0</v>
      </c>
      <c r="I84" s="16">
        <f>'[1]15'!J86</f>
        <v>84</v>
      </c>
      <c r="J84" s="16">
        <f>'[1]15'!K86</f>
        <v>0</v>
      </c>
      <c r="K84" s="15">
        <f t="shared" si="15"/>
        <v>146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84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'[1]15'!B87</f>
        <v>62</v>
      </c>
      <c r="C85" s="16">
        <f>'[1]15'!C87</f>
        <v>0</v>
      </c>
      <c r="D85" s="16">
        <f>'[1]15'!D87</f>
        <v>248</v>
      </c>
      <c r="E85" s="16">
        <f>'[1]15'!E87</f>
        <v>0</v>
      </c>
      <c r="F85" s="15">
        <f t="shared" si="17"/>
        <v>310</v>
      </c>
      <c r="G85" s="15">
        <f>'[1]15'!H87</f>
        <v>62</v>
      </c>
      <c r="H85" s="16">
        <f>'[1]15'!I87</f>
        <v>0</v>
      </c>
      <c r="I85" s="16">
        <f>'[1]15'!J87</f>
        <v>84</v>
      </c>
      <c r="J85" s="16">
        <f>'[1]15'!K87</f>
        <v>0</v>
      </c>
      <c r="K85" s="15">
        <f t="shared" si="15"/>
        <v>146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84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'[1]15'!B88</f>
        <v>62</v>
      </c>
      <c r="C86" s="16">
        <f>'[1]15'!C88</f>
        <v>0</v>
      </c>
      <c r="D86" s="16">
        <f>'[1]15'!D88</f>
        <v>248</v>
      </c>
      <c r="E86" s="16">
        <f>'[1]15'!E88</f>
        <v>0</v>
      </c>
      <c r="F86" s="15">
        <f t="shared" si="17"/>
        <v>310</v>
      </c>
      <c r="G86" s="15">
        <f>'[1]15'!H88</f>
        <v>62</v>
      </c>
      <c r="H86" s="16">
        <f>'[1]15'!I88</f>
        <v>0</v>
      </c>
      <c r="I86" s="16">
        <f>'[1]15'!J88</f>
        <v>86</v>
      </c>
      <c r="J86" s="16">
        <f>'[1]15'!K88</f>
        <v>0</v>
      </c>
      <c r="K86" s="15">
        <f t="shared" si="15"/>
        <v>148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86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'[1]15'!B89</f>
        <v>62</v>
      </c>
      <c r="C87" s="16">
        <f>'[1]15'!C89</f>
        <v>0</v>
      </c>
      <c r="D87" s="16">
        <f>'[1]15'!D89</f>
        <v>248</v>
      </c>
      <c r="E87" s="16">
        <f>'[1]15'!E89</f>
        <v>0</v>
      </c>
      <c r="F87" s="15">
        <f t="shared" si="17"/>
        <v>310</v>
      </c>
      <c r="G87" s="15">
        <f>'[1]15'!H89</f>
        <v>62</v>
      </c>
      <c r="H87" s="16">
        <f>'[1]15'!I89</f>
        <v>0</v>
      </c>
      <c r="I87" s="16">
        <f>'[1]15'!J89</f>
        <v>86</v>
      </c>
      <c r="J87" s="16">
        <f>'[1]15'!K89</f>
        <v>0</v>
      </c>
      <c r="K87" s="15">
        <f t="shared" si="15"/>
        <v>148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86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'[1]15'!B90</f>
        <v>62</v>
      </c>
      <c r="C88" s="16">
        <f>'[1]15'!C90</f>
        <v>0</v>
      </c>
      <c r="D88" s="16">
        <f>'[1]15'!D90</f>
        <v>248</v>
      </c>
      <c r="E88" s="16">
        <f>'[1]15'!E90</f>
        <v>0</v>
      </c>
      <c r="F88" s="15">
        <f t="shared" si="17"/>
        <v>310</v>
      </c>
      <c r="G88" s="15">
        <f>'[1]15'!H90</f>
        <v>62</v>
      </c>
      <c r="H88" s="16">
        <f>'[1]15'!I90</f>
        <v>0</v>
      </c>
      <c r="I88" s="16">
        <f>'[1]15'!J90</f>
        <v>86</v>
      </c>
      <c r="J88" s="16">
        <f>'[1]15'!K90</f>
        <v>0</v>
      </c>
      <c r="K88" s="15">
        <f t="shared" si="15"/>
        <v>148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86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'[1]15'!B91</f>
        <v>62</v>
      </c>
      <c r="C89" s="16">
        <f>'[1]15'!C91</f>
        <v>0</v>
      </c>
      <c r="D89" s="16">
        <f>'[1]15'!D91</f>
        <v>248</v>
      </c>
      <c r="E89" s="16">
        <f>'[1]15'!E91</f>
        <v>0</v>
      </c>
      <c r="F89" s="15">
        <f t="shared" si="17"/>
        <v>310</v>
      </c>
      <c r="G89" s="15">
        <f>'[1]15'!H91</f>
        <v>62</v>
      </c>
      <c r="H89" s="16">
        <f>'[1]15'!I91</f>
        <v>0</v>
      </c>
      <c r="I89" s="16">
        <f>'[1]15'!J91</f>
        <v>86</v>
      </c>
      <c r="J89" s="16">
        <f>'[1]15'!K91</f>
        <v>0</v>
      </c>
      <c r="K89" s="15">
        <f t="shared" si="15"/>
        <v>148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86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'[1]15'!B92</f>
        <v>62</v>
      </c>
      <c r="C90" s="16">
        <f>'[1]15'!C92</f>
        <v>0</v>
      </c>
      <c r="D90" s="16">
        <f>'[1]15'!D92</f>
        <v>248</v>
      </c>
      <c r="E90" s="16">
        <f>'[1]15'!E92</f>
        <v>0</v>
      </c>
      <c r="F90" s="15">
        <f t="shared" si="17"/>
        <v>310</v>
      </c>
      <c r="G90" s="15">
        <f>'[1]15'!H92</f>
        <v>62</v>
      </c>
      <c r="H90" s="16">
        <f>'[1]15'!I92</f>
        <v>0</v>
      </c>
      <c r="I90" s="16">
        <f>'[1]15'!J92</f>
        <v>86</v>
      </c>
      <c r="J90" s="16">
        <f>'[1]15'!K92</f>
        <v>0</v>
      </c>
      <c r="K90" s="15">
        <f t="shared" si="15"/>
        <v>148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86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'[1]15'!B93</f>
        <v>62</v>
      </c>
      <c r="C91" s="16">
        <f>'[1]15'!C93</f>
        <v>0</v>
      </c>
      <c r="D91" s="16">
        <f>'[1]15'!D93</f>
        <v>248</v>
      </c>
      <c r="E91" s="16">
        <f>'[1]15'!E93</f>
        <v>0</v>
      </c>
      <c r="F91" s="15">
        <f t="shared" si="17"/>
        <v>310</v>
      </c>
      <c r="G91" s="15">
        <f>'[1]15'!H93</f>
        <v>62</v>
      </c>
      <c r="H91" s="16">
        <f>'[1]15'!I93</f>
        <v>0</v>
      </c>
      <c r="I91" s="16">
        <f>'[1]15'!J93</f>
        <v>88</v>
      </c>
      <c r="J91" s="16">
        <f>'[1]15'!K93</f>
        <v>0</v>
      </c>
      <c r="K91" s="15">
        <f t="shared" si="15"/>
        <v>150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88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'[1]15'!B94</f>
        <v>62</v>
      </c>
      <c r="C92" s="16">
        <f>'[1]15'!C94</f>
        <v>0</v>
      </c>
      <c r="D92" s="16">
        <f>'[1]15'!D94</f>
        <v>248</v>
      </c>
      <c r="E92" s="16">
        <f>'[1]15'!E94</f>
        <v>0</v>
      </c>
      <c r="F92" s="15">
        <f t="shared" si="17"/>
        <v>310</v>
      </c>
      <c r="G92" s="15">
        <f>'[1]15'!H94</f>
        <v>62</v>
      </c>
      <c r="H92" s="16">
        <f>'[1]15'!I94</f>
        <v>0</v>
      </c>
      <c r="I92" s="16">
        <f>'[1]15'!J94</f>
        <v>88</v>
      </c>
      <c r="J92" s="16">
        <f>'[1]15'!K94</f>
        <v>0</v>
      </c>
      <c r="K92" s="15">
        <f t="shared" si="15"/>
        <v>150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88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'[1]15'!B95</f>
        <v>62</v>
      </c>
      <c r="C93" s="16">
        <f>'[1]15'!C95</f>
        <v>0</v>
      </c>
      <c r="D93" s="16">
        <f>'[1]15'!D95</f>
        <v>248</v>
      </c>
      <c r="E93" s="16">
        <f>'[1]15'!E95</f>
        <v>0</v>
      </c>
      <c r="F93" s="15">
        <f t="shared" si="17"/>
        <v>310</v>
      </c>
      <c r="G93" s="15">
        <f>'[1]15'!H95</f>
        <v>62</v>
      </c>
      <c r="H93" s="16">
        <f>'[1]15'!I95</f>
        <v>0</v>
      </c>
      <c r="I93" s="16">
        <f>'[1]15'!J95</f>
        <v>88</v>
      </c>
      <c r="J93" s="16">
        <f>'[1]15'!K95</f>
        <v>0</v>
      </c>
      <c r="K93" s="15">
        <f t="shared" si="15"/>
        <v>150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88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'[1]15'!B96</f>
        <v>62</v>
      </c>
      <c r="C94" s="16">
        <f>'[1]15'!C96</f>
        <v>0</v>
      </c>
      <c r="D94" s="16">
        <f>'[1]15'!D96</f>
        <v>248</v>
      </c>
      <c r="E94" s="16">
        <f>'[1]15'!E96</f>
        <v>0</v>
      </c>
      <c r="F94" s="15">
        <f t="shared" si="17"/>
        <v>310</v>
      </c>
      <c r="G94" s="15">
        <f>'[1]15'!H96</f>
        <v>62</v>
      </c>
      <c r="H94" s="16">
        <f>'[1]15'!I96</f>
        <v>0</v>
      </c>
      <c r="I94" s="16">
        <f>'[1]15'!J96</f>
        <v>88</v>
      </c>
      <c r="J94" s="16">
        <f>'[1]15'!K96</f>
        <v>0</v>
      </c>
      <c r="K94" s="15">
        <f t="shared" si="15"/>
        <v>150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88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'[1]15'!B97</f>
        <v>62</v>
      </c>
      <c r="C95" s="16">
        <f>'[1]15'!C97</f>
        <v>0</v>
      </c>
      <c r="D95" s="16">
        <f>'[1]15'!D97</f>
        <v>248</v>
      </c>
      <c r="E95" s="16">
        <f>'[1]15'!E97</f>
        <v>0</v>
      </c>
      <c r="F95" s="15">
        <f t="shared" si="17"/>
        <v>310</v>
      </c>
      <c r="G95" s="15">
        <f>'[1]15'!H97</f>
        <v>62</v>
      </c>
      <c r="H95" s="16">
        <f>'[1]15'!I97</f>
        <v>0</v>
      </c>
      <c r="I95" s="16">
        <f>'[1]15'!J97</f>
        <v>88</v>
      </c>
      <c r="J95" s="16">
        <f>'[1]15'!K97</f>
        <v>0</v>
      </c>
      <c r="K95" s="15">
        <f t="shared" si="15"/>
        <v>150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88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'[1]15'!B98</f>
        <v>62</v>
      </c>
      <c r="C96" s="16">
        <f>'[1]15'!C98</f>
        <v>0</v>
      </c>
      <c r="D96" s="16">
        <f>'[1]15'!D98</f>
        <v>248</v>
      </c>
      <c r="E96" s="16">
        <f>'[1]15'!E98</f>
        <v>0</v>
      </c>
      <c r="F96" s="15">
        <f t="shared" si="17"/>
        <v>310</v>
      </c>
      <c r="G96" s="15">
        <f>'[1]15'!H98</f>
        <v>62</v>
      </c>
      <c r="H96" s="16">
        <f>'[1]15'!I98</f>
        <v>0</v>
      </c>
      <c r="I96" s="16">
        <f>'[1]15'!J98</f>
        <v>88</v>
      </c>
      <c r="J96" s="16">
        <f>'[1]15'!K98</f>
        <v>0</v>
      </c>
      <c r="K96" s="15">
        <f t="shared" si="15"/>
        <v>150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88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'[1]15'!B99</f>
        <v>62</v>
      </c>
      <c r="C97" s="16">
        <f>'[1]15'!C99</f>
        <v>0</v>
      </c>
      <c r="D97" s="16">
        <f>'[1]15'!D99</f>
        <v>248</v>
      </c>
      <c r="E97" s="16">
        <f>'[1]15'!E99</f>
        <v>0</v>
      </c>
      <c r="F97" s="15">
        <f t="shared" si="17"/>
        <v>310</v>
      </c>
      <c r="G97" s="15">
        <f>'[1]15'!H99</f>
        <v>62</v>
      </c>
      <c r="H97" s="16">
        <f>'[1]15'!I99</f>
        <v>0</v>
      </c>
      <c r="I97" s="16">
        <f>'[1]15'!J99</f>
        <v>88</v>
      </c>
      <c r="J97" s="16">
        <f>'[1]15'!K99</f>
        <v>0</v>
      </c>
      <c r="K97" s="15">
        <f t="shared" si="15"/>
        <v>150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88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'[1]15'!B100</f>
        <v>62</v>
      </c>
      <c r="C98" s="16">
        <f>'[1]15'!C100</f>
        <v>0</v>
      </c>
      <c r="D98" s="16">
        <f>'[1]15'!D100</f>
        <v>248</v>
      </c>
      <c r="E98" s="16">
        <f>'[1]15'!E100</f>
        <v>0</v>
      </c>
      <c r="F98" s="15">
        <f t="shared" si="17"/>
        <v>310</v>
      </c>
      <c r="G98" s="15">
        <f>'[1]15'!H100</f>
        <v>62</v>
      </c>
      <c r="H98" s="16">
        <f>'[1]15'!I100</f>
        <v>0</v>
      </c>
      <c r="I98" s="16">
        <f>'[1]15'!J100</f>
        <v>88</v>
      </c>
      <c r="J98" s="16">
        <f>'[1]15'!K100</f>
        <v>0</v>
      </c>
      <c r="K98" s="15">
        <f t="shared" si="15"/>
        <v>150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88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1.484</v>
      </c>
      <c r="C99" s="15">
        <f t="shared" si="18"/>
        <v>0</v>
      </c>
      <c r="D99" s="15">
        <f t="shared" si="18"/>
        <v>5.9560000000000004</v>
      </c>
      <c r="E99" s="15">
        <f t="shared" si="18"/>
        <v>0</v>
      </c>
      <c r="F99" s="15">
        <f t="shared" si="18"/>
        <v>7.44</v>
      </c>
      <c r="G99" s="15">
        <f t="shared" si="18"/>
        <v>1.484</v>
      </c>
      <c r="H99" s="15">
        <f t="shared" si="18"/>
        <v>0</v>
      </c>
      <c r="I99" s="15">
        <f t="shared" si="18"/>
        <v>2.085</v>
      </c>
      <c r="J99" s="15">
        <f t="shared" si="18"/>
        <v>0</v>
      </c>
      <c r="K99" s="15">
        <f t="shared" si="18"/>
        <v>3.569</v>
      </c>
      <c r="L99" s="15">
        <f t="shared" si="18"/>
        <v>2.4E-2</v>
      </c>
      <c r="M99" s="15">
        <f t="shared" si="18"/>
        <v>1.484</v>
      </c>
      <c r="N99" s="15">
        <f t="shared" si="18"/>
        <v>0</v>
      </c>
      <c r="O99" s="15">
        <f t="shared" si="18"/>
        <v>2.085</v>
      </c>
      <c r="P99" s="15">
        <f t="shared" si="18"/>
        <v>0</v>
      </c>
      <c r="Q99" s="15">
        <f t="shared" si="18"/>
        <v>3.569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'[2]15'!B5</f>
        <v>84</v>
      </c>
      <c r="C3" s="197">
        <f>'[2]15'!C5</f>
        <v>0</v>
      </c>
      <c r="D3" s="197">
        <f>'[2]15'!D5</f>
        <v>0</v>
      </c>
      <c r="E3" s="197">
        <f>'[2]15'!E5</f>
        <v>0</v>
      </c>
      <c r="F3" s="15">
        <f>SUM(B3:E3)</f>
        <v>84</v>
      </c>
      <c r="G3" s="196">
        <f>'[2]15'!H5</f>
        <v>36</v>
      </c>
      <c r="H3" s="197">
        <f>'[2]15'!I5</f>
        <v>0</v>
      </c>
      <c r="I3" s="197">
        <f>'[2]15'!J5</f>
        <v>0</v>
      </c>
      <c r="J3" s="197">
        <f>'[2]15'!K5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'[2]15'!B6</f>
        <v>84</v>
      </c>
      <c r="C4" s="197">
        <f>'[2]15'!C6</f>
        <v>0</v>
      </c>
      <c r="D4" s="197">
        <f>'[2]15'!D6</f>
        <v>0</v>
      </c>
      <c r="E4" s="197">
        <f>'[2]15'!E6</f>
        <v>0</v>
      </c>
      <c r="F4" s="15">
        <f>SUM(B4:E4)</f>
        <v>84</v>
      </c>
      <c r="G4" s="196">
        <f>'[2]15'!H6</f>
        <v>36</v>
      </c>
      <c r="H4" s="197">
        <f>'[2]15'!I6</f>
        <v>0</v>
      </c>
      <c r="I4" s="197">
        <f>'[2]15'!J6</f>
        <v>0</v>
      </c>
      <c r="J4" s="197">
        <f>'[2]15'!K6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'[2]15'!B7</f>
        <v>84</v>
      </c>
      <c r="C5" s="197">
        <f>'[2]15'!C7</f>
        <v>0</v>
      </c>
      <c r="D5" s="197">
        <f>'[2]15'!D7</f>
        <v>0</v>
      </c>
      <c r="E5" s="197">
        <f>'[2]15'!E7</f>
        <v>0</v>
      </c>
      <c r="F5" s="15">
        <f t="shared" ref="F5:F68" si="6">SUM(B5:E5)</f>
        <v>84</v>
      </c>
      <c r="G5" s="196">
        <f>'[2]15'!H7</f>
        <v>36</v>
      </c>
      <c r="H5" s="197">
        <f>'[2]15'!I7</f>
        <v>0</v>
      </c>
      <c r="I5" s="197">
        <f>'[2]15'!J7</f>
        <v>0</v>
      </c>
      <c r="J5" s="197">
        <f>'[2]15'!K7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'[2]15'!B8</f>
        <v>84</v>
      </c>
      <c r="C6" s="197">
        <f>'[2]15'!C8</f>
        <v>0</v>
      </c>
      <c r="D6" s="197">
        <f>'[2]15'!D8</f>
        <v>0</v>
      </c>
      <c r="E6" s="197">
        <f>'[2]15'!E8</f>
        <v>0</v>
      </c>
      <c r="F6" s="15">
        <f t="shared" si="6"/>
        <v>84</v>
      </c>
      <c r="G6" s="196">
        <f>'[2]15'!H8</f>
        <v>36</v>
      </c>
      <c r="H6" s="197">
        <f>'[2]15'!I8</f>
        <v>0</v>
      </c>
      <c r="I6" s="197">
        <f>'[2]15'!J8</f>
        <v>0</v>
      </c>
      <c r="J6" s="197">
        <f>'[2]15'!K8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'[2]15'!B9</f>
        <v>84</v>
      </c>
      <c r="C7" s="197">
        <f>'[2]15'!C9</f>
        <v>0</v>
      </c>
      <c r="D7" s="197">
        <f>'[2]15'!D9</f>
        <v>0</v>
      </c>
      <c r="E7" s="197">
        <f>'[2]15'!E9</f>
        <v>0</v>
      </c>
      <c r="F7" s="15">
        <f t="shared" si="6"/>
        <v>84</v>
      </c>
      <c r="G7" s="196">
        <f>'[2]15'!H9</f>
        <v>36</v>
      </c>
      <c r="H7" s="197">
        <f>'[2]15'!I9</f>
        <v>0</v>
      </c>
      <c r="I7" s="197">
        <f>'[2]15'!J9</f>
        <v>0</v>
      </c>
      <c r="J7" s="197">
        <f>'[2]15'!K9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'[2]15'!B10</f>
        <v>84</v>
      </c>
      <c r="C8" s="197">
        <f>'[2]15'!C10</f>
        <v>0</v>
      </c>
      <c r="D8" s="197">
        <f>'[2]15'!D10</f>
        <v>0</v>
      </c>
      <c r="E8" s="197">
        <f>'[2]15'!E10</f>
        <v>0</v>
      </c>
      <c r="F8" s="15">
        <f t="shared" si="6"/>
        <v>84</v>
      </c>
      <c r="G8" s="196">
        <f>'[2]15'!H10</f>
        <v>36</v>
      </c>
      <c r="H8" s="197">
        <f>'[2]15'!I10</f>
        <v>0</v>
      </c>
      <c r="I8" s="197">
        <f>'[2]15'!J10</f>
        <v>0</v>
      </c>
      <c r="J8" s="197">
        <f>'[2]15'!K10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'[2]15'!B11</f>
        <v>84</v>
      </c>
      <c r="C9" s="197">
        <f>'[2]15'!C11</f>
        <v>0</v>
      </c>
      <c r="D9" s="197">
        <f>'[2]15'!D11</f>
        <v>0</v>
      </c>
      <c r="E9" s="197">
        <f>'[2]15'!E11</f>
        <v>0</v>
      </c>
      <c r="F9" s="15">
        <f t="shared" si="6"/>
        <v>84</v>
      </c>
      <c r="G9" s="196">
        <f>'[2]15'!H11</f>
        <v>36</v>
      </c>
      <c r="H9" s="197">
        <f>'[2]15'!I11</f>
        <v>0</v>
      </c>
      <c r="I9" s="197">
        <f>'[2]15'!J11</f>
        <v>0</v>
      </c>
      <c r="J9" s="197">
        <f>'[2]15'!K11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'[2]15'!B12</f>
        <v>84</v>
      </c>
      <c r="C10" s="197">
        <f>'[2]15'!C12</f>
        <v>0</v>
      </c>
      <c r="D10" s="197">
        <f>'[2]15'!D12</f>
        <v>0</v>
      </c>
      <c r="E10" s="197">
        <f>'[2]15'!E12</f>
        <v>0</v>
      </c>
      <c r="F10" s="15">
        <f t="shared" si="6"/>
        <v>84</v>
      </c>
      <c r="G10" s="196">
        <f>'[2]15'!H12</f>
        <v>32.01</v>
      </c>
      <c r="H10" s="197">
        <f>'[2]15'!I12</f>
        <v>0</v>
      </c>
      <c r="I10" s="197">
        <f>'[2]15'!J12</f>
        <v>0</v>
      </c>
      <c r="J10" s="197">
        <f>'[2]15'!K12</f>
        <v>0</v>
      </c>
      <c r="K10" s="15">
        <f t="shared" si="3"/>
        <v>32.01</v>
      </c>
      <c r="L10" s="18">
        <f>frq!C10</f>
        <v>1</v>
      </c>
      <c r="M10" s="167">
        <f t="shared" si="4"/>
        <v>31.61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31.61</v>
      </c>
      <c r="R10" s="18">
        <v>0.4</v>
      </c>
    </row>
    <row r="11" spans="1:18">
      <c r="A11" s="8" t="s">
        <v>53</v>
      </c>
      <c r="B11" s="196">
        <f>'[2]15'!B13</f>
        <v>84</v>
      </c>
      <c r="C11" s="197">
        <f>'[2]15'!C13</f>
        <v>0</v>
      </c>
      <c r="D11" s="197">
        <f>'[2]15'!D13</f>
        <v>0</v>
      </c>
      <c r="E11" s="197">
        <f>'[2]15'!E13</f>
        <v>0</v>
      </c>
      <c r="F11" s="15">
        <f t="shared" si="6"/>
        <v>84</v>
      </c>
      <c r="G11" s="196">
        <f>'[2]15'!H13</f>
        <v>32.01</v>
      </c>
      <c r="H11" s="197">
        <f>'[2]15'!I13</f>
        <v>0</v>
      </c>
      <c r="I11" s="197">
        <f>'[2]15'!J13</f>
        <v>0</v>
      </c>
      <c r="J11" s="197">
        <f>'[2]15'!K13</f>
        <v>0</v>
      </c>
      <c r="K11" s="15">
        <f t="shared" si="3"/>
        <v>32.01</v>
      </c>
      <c r="L11" s="18">
        <f>frq!C11</f>
        <v>1</v>
      </c>
      <c r="M11" s="167">
        <f t="shared" si="4"/>
        <v>31.61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31.61</v>
      </c>
      <c r="R11" s="18">
        <v>0.4</v>
      </c>
    </row>
    <row r="12" spans="1:18">
      <c r="A12" s="8" t="s">
        <v>54</v>
      </c>
      <c r="B12" s="196">
        <f>'[2]15'!B14</f>
        <v>84</v>
      </c>
      <c r="C12" s="197">
        <f>'[2]15'!C14</f>
        <v>0</v>
      </c>
      <c r="D12" s="197">
        <f>'[2]15'!D14</f>
        <v>0</v>
      </c>
      <c r="E12" s="197">
        <f>'[2]15'!E14</f>
        <v>0</v>
      </c>
      <c r="F12" s="15">
        <f t="shared" si="6"/>
        <v>84</v>
      </c>
      <c r="G12" s="196">
        <f>'[2]15'!H14</f>
        <v>32.01</v>
      </c>
      <c r="H12" s="197">
        <f>'[2]15'!I14</f>
        <v>0</v>
      </c>
      <c r="I12" s="197">
        <f>'[2]15'!J14</f>
        <v>0</v>
      </c>
      <c r="J12" s="197">
        <f>'[2]15'!K14</f>
        <v>0</v>
      </c>
      <c r="K12" s="15">
        <f t="shared" si="3"/>
        <v>32.01</v>
      </c>
      <c r="L12" s="18">
        <f>frq!C12</f>
        <v>1</v>
      </c>
      <c r="M12" s="167">
        <f t="shared" si="4"/>
        <v>31.61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31.61</v>
      </c>
      <c r="R12" s="18">
        <v>0.4</v>
      </c>
    </row>
    <row r="13" spans="1:18">
      <c r="A13" s="8" t="s">
        <v>55</v>
      </c>
      <c r="B13" s="196">
        <f>'[2]15'!B15</f>
        <v>84</v>
      </c>
      <c r="C13" s="197">
        <f>'[2]15'!C15</f>
        <v>0</v>
      </c>
      <c r="D13" s="197">
        <f>'[2]15'!D15</f>
        <v>0</v>
      </c>
      <c r="E13" s="197">
        <f>'[2]15'!E15</f>
        <v>0</v>
      </c>
      <c r="F13" s="15">
        <f t="shared" si="6"/>
        <v>84</v>
      </c>
      <c r="G13" s="196">
        <f>'[2]15'!H15</f>
        <v>32.01</v>
      </c>
      <c r="H13" s="197">
        <f>'[2]15'!I15</f>
        <v>0</v>
      </c>
      <c r="I13" s="197">
        <f>'[2]15'!J15</f>
        <v>0</v>
      </c>
      <c r="J13" s="197">
        <f>'[2]15'!K15</f>
        <v>0</v>
      </c>
      <c r="K13" s="15">
        <f t="shared" si="3"/>
        <v>32.01</v>
      </c>
      <c r="L13" s="18">
        <f>frq!C13</f>
        <v>1</v>
      </c>
      <c r="M13" s="167">
        <f t="shared" si="4"/>
        <v>31.61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31.61</v>
      </c>
      <c r="R13" s="18">
        <v>0.4</v>
      </c>
    </row>
    <row r="14" spans="1:18">
      <c r="A14" s="8" t="s">
        <v>56</v>
      </c>
      <c r="B14" s="196">
        <f>'[2]15'!B16</f>
        <v>84</v>
      </c>
      <c r="C14" s="197">
        <f>'[2]15'!C16</f>
        <v>0</v>
      </c>
      <c r="D14" s="197">
        <f>'[2]15'!D16</f>
        <v>0</v>
      </c>
      <c r="E14" s="197">
        <f>'[2]15'!E16</f>
        <v>0</v>
      </c>
      <c r="F14" s="15">
        <f t="shared" si="6"/>
        <v>84</v>
      </c>
      <c r="G14" s="196">
        <f>'[2]15'!H16</f>
        <v>32.01</v>
      </c>
      <c r="H14" s="197">
        <f>'[2]15'!I16</f>
        <v>0</v>
      </c>
      <c r="I14" s="197">
        <f>'[2]15'!J16</f>
        <v>0</v>
      </c>
      <c r="J14" s="197">
        <f>'[2]15'!K16</f>
        <v>0</v>
      </c>
      <c r="K14" s="15">
        <f t="shared" si="3"/>
        <v>32.01</v>
      </c>
      <c r="L14" s="18">
        <f>frq!C14</f>
        <v>1</v>
      </c>
      <c r="M14" s="167">
        <f t="shared" si="4"/>
        <v>31.61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31.61</v>
      </c>
      <c r="R14" s="18">
        <v>0.4</v>
      </c>
    </row>
    <row r="15" spans="1:18">
      <c r="A15" s="8" t="s">
        <v>57</v>
      </c>
      <c r="B15" s="196">
        <f>'[2]15'!B17</f>
        <v>84</v>
      </c>
      <c r="C15" s="197">
        <f>'[2]15'!C17</f>
        <v>0</v>
      </c>
      <c r="D15" s="197">
        <f>'[2]15'!D17</f>
        <v>0</v>
      </c>
      <c r="E15" s="197">
        <f>'[2]15'!E17</f>
        <v>0</v>
      </c>
      <c r="F15" s="15">
        <f t="shared" si="6"/>
        <v>84</v>
      </c>
      <c r="G15" s="196">
        <f>'[2]15'!H17</f>
        <v>32.01</v>
      </c>
      <c r="H15" s="197">
        <f>'[2]15'!I17</f>
        <v>0</v>
      </c>
      <c r="I15" s="197">
        <f>'[2]15'!J17</f>
        <v>0</v>
      </c>
      <c r="J15" s="197">
        <f>'[2]15'!K17</f>
        <v>0</v>
      </c>
      <c r="K15" s="15">
        <f t="shared" si="3"/>
        <v>32.01</v>
      </c>
      <c r="L15" s="18">
        <f>frq!C15</f>
        <v>1</v>
      </c>
      <c r="M15" s="167">
        <f t="shared" si="4"/>
        <v>31.61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31.61</v>
      </c>
      <c r="R15" s="18">
        <v>0.4</v>
      </c>
    </row>
    <row r="16" spans="1:18">
      <c r="A16" s="8" t="s">
        <v>58</v>
      </c>
      <c r="B16" s="196">
        <f>'[2]15'!B18</f>
        <v>84</v>
      </c>
      <c r="C16" s="197">
        <f>'[2]15'!C18</f>
        <v>0</v>
      </c>
      <c r="D16" s="197">
        <f>'[2]15'!D18</f>
        <v>0</v>
      </c>
      <c r="E16" s="197">
        <f>'[2]15'!E18</f>
        <v>0</v>
      </c>
      <c r="F16" s="15">
        <f t="shared" si="6"/>
        <v>84</v>
      </c>
      <c r="G16" s="196">
        <f>'[2]15'!H18</f>
        <v>32.01</v>
      </c>
      <c r="H16" s="197">
        <f>'[2]15'!I18</f>
        <v>0</v>
      </c>
      <c r="I16" s="197">
        <f>'[2]15'!J18</f>
        <v>0</v>
      </c>
      <c r="J16" s="197">
        <f>'[2]15'!K18</f>
        <v>0</v>
      </c>
      <c r="K16" s="15">
        <f t="shared" si="3"/>
        <v>32.01</v>
      </c>
      <c r="L16" s="18">
        <f>frq!C16</f>
        <v>1</v>
      </c>
      <c r="M16" s="167">
        <f t="shared" si="4"/>
        <v>31.61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31.61</v>
      </c>
      <c r="R16" s="18">
        <v>0.4</v>
      </c>
    </row>
    <row r="17" spans="1:18">
      <c r="A17" s="8" t="s">
        <v>59</v>
      </c>
      <c r="B17" s="196">
        <f>'[2]15'!B19</f>
        <v>84</v>
      </c>
      <c r="C17" s="197">
        <f>'[2]15'!C19</f>
        <v>0</v>
      </c>
      <c r="D17" s="197">
        <f>'[2]15'!D19</f>
        <v>0</v>
      </c>
      <c r="E17" s="197">
        <f>'[2]15'!E19</f>
        <v>0</v>
      </c>
      <c r="F17" s="15">
        <f t="shared" si="6"/>
        <v>84</v>
      </c>
      <c r="G17" s="196">
        <f>'[2]15'!H19</f>
        <v>32.01</v>
      </c>
      <c r="H17" s="197">
        <f>'[2]15'!I19</f>
        <v>0</v>
      </c>
      <c r="I17" s="197">
        <f>'[2]15'!J19</f>
        <v>0</v>
      </c>
      <c r="J17" s="197">
        <f>'[2]15'!K19</f>
        <v>0</v>
      </c>
      <c r="K17" s="15">
        <f t="shared" si="3"/>
        <v>32.01</v>
      </c>
      <c r="L17" s="18">
        <f>frq!C17</f>
        <v>1</v>
      </c>
      <c r="M17" s="167">
        <f t="shared" si="4"/>
        <v>31.61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31.61</v>
      </c>
      <c r="R17" s="18">
        <v>0.4</v>
      </c>
    </row>
    <row r="18" spans="1:18">
      <c r="A18" s="8" t="s">
        <v>60</v>
      </c>
      <c r="B18" s="196">
        <f>'[2]15'!B20</f>
        <v>84</v>
      </c>
      <c r="C18" s="197">
        <f>'[2]15'!C20</f>
        <v>0</v>
      </c>
      <c r="D18" s="197">
        <f>'[2]15'!D20</f>
        <v>0</v>
      </c>
      <c r="E18" s="197">
        <f>'[2]15'!E20</f>
        <v>0</v>
      </c>
      <c r="F18" s="15">
        <f t="shared" si="6"/>
        <v>84</v>
      </c>
      <c r="G18" s="196">
        <f>'[2]15'!H20</f>
        <v>32.01</v>
      </c>
      <c r="H18" s="197">
        <f>'[2]15'!I20</f>
        <v>0</v>
      </c>
      <c r="I18" s="197">
        <f>'[2]15'!J20</f>
        <v>0</v>
      </c>
      <c r="J18" s="197">
        <f>'[2]15'!K20</f>
        <v>0</v>
      </c>
      <c r="K18" s="15">
        <f t="shared" si="3"/>
        <v>32.01</v>
      </c>
      <c r="L18" s="18">
        <f>frq!C18</f>
        <v>1</v>
      </c>
      <c r="M18" s="167">
        <f t="shared" si="4"/>
        <v>31.61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31.61</v>
      </c>
      <c r="R18" s="18">
        <v>0.4</v>
      </c>
    </row>
    <row r="19" spans="1:18">
      <c r="A19" s="8" t="s">
        <v>61</v>
      </c>
      <c r="B19" s="196">
        <f>'[2]15'!B21</f>
        <v>84</v>
      </c>
      <c r="C19" s="197">
        <f>'[2]15'!C21</f>
        <v>0</v>
      </c>
      <c r="D19" s="197">
        <f>'[2]15'!D21</f>
        <v>0</v>
      </c>
      <c r="E19" s="197">
        <f>'[2]15'!E21</f>
        <v>0</v>
      </c>
      <c r="F19" s="15">
        <f t="shared" si="6"/>
        <v>84</v>
      </c>
      <c r="G19" s="196">
        <f>'[2]15'!H21</f>
        <v>32.01</v>
      </c>
      <c r="H19" s="197">
        <f>'[2]15'!I21</f>
        <v>0</v>
      </c>
      <c r="I19" s="197">
        <f>'[2]15'!J21</f>
        <v>0</v>
      </c>
      <c r="J19" s="197">
        <f>'[2]15'!K21</f>
        <v>0</v>
      </c>
      <c r="K19" s="15">
        <f t="shared" si="3"/>
        <v>32.01</v>
      </c>
      <c r="L19" s="18">
        <f>frq!C19</f>
        <v>1</v>
      </c>
      <c r="M19" s="167">
        <f t="shared" si="4"/>
        <v>31.61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31.61</v>
      </c>
      <c r="R19" s="18">
        <v>0.4</v>
      </c>
    </row>
    <row r="20" spans="1:18">
      <c r="A20" s="8" t="s">
        <v>62</v>
      </c>
      <c r="B20" s="196">
        <f>'[2]15'!B22</f>
        <v>84</v>
      </c>
      <c r="C20" s="197">
        <f>'[2]15'!C22</f>
        <v>0</v>
      </c>
      <c r="D20" s="197">
        <f>'[2]15'!D22</f>
        <v>0</v>
      </c>
      <c r="E20" s="197">
        <f>'[2]15'!E22</f>
        <v>0</v>
      </c>
      <c r="F20" s="15">
        <f t="shared" si="6"/>
        <v>84</v>
      </c>
      <c r="G20" s="196">
        <f>'[2]15'!H22</f>
        <v>32.01</v>
      </c>
      <c r="H20" s="197">
        <f>'[2]15'!I22</f>
        <v>0</v>
      </c>
      <c r="I20" s="197">
        <f>'[2]15'!J22</f>
        <v>0</v>
      </c>
      <c r="J20" s="197">
        <f>'[2]15'!K22</f>
        <v>0</v>
      </c>
      <c r="K20" s="15">
        <f t="shared" si="3"/>
        <v>32.01</v>
      </c>
      <c r="L20" s="18">
        <f>frq!C20</f>
        <v>1</v>
      </c>
      <c r="M20" s="167">
        <f t="shared" si="4"/>
        <v>31.61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31.61</v>
      </c>
      <c r="R20" s="18">
        <v>0.4</v>
      </c>
    </row>
    <row r="21" spans="1:18">
      <c r="A21" s="8" t="s">
        <v>63</v>
      </c>
      <c r="B21" s="196">
        <f>'[2]15'!B23</f>
        <v>84</v>
      </c>
      <c r="C21" s="197">
        <f>'[2]15'!C23</f>
        <v>0</v>
      </c>
      <c r="D21" s="197">
        <f>'[2]15'!D23</f>
        <v>0</v>
      </c>
      <c r="E21" s="197">
        <f>'[2]15'!E23</f>
        <v>0</v>
      </c>
      <c r="F21" s="15">
        <f t="shared" si="6"/>
        <v>84</v>
      </c>
      <c r="G21" s="196">
        <f>'[2]15'!H23</f>
        <v>32.01</v>
      </c>
      <c r="H21" s="197">
        <f>'[2]15'!I23</f>
        <v>0</v>
      </c>
      <c r="I21" s="197">
        <f>'[2]15'!J23</f>
        <v>0</v>
      </c>
      <c r="J21" s="197">
        <f>'[2]15'!K23</f>
        <v>0</v>
      </c>
      <c r="K21" s="15">
        <f t="shared" si="3"/>
        <v>32.01</v>
      </c>
      <c r="L21" s="18">
        <f>frq!C21</f>
        <v>1</v>
      </c>
      <c r="M21" s="167">
        <f t="shared" si="4"/>
        <v>31.61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31.61</v>
      </c>
      <c r="R21" s="18">
        <v>0.4</v>
      </c>
    </row>
    <row r="22" spans="1:18">
      <c r="A22" s="8" t="s">
        <v>64</v>
      </c>
      <c r="B22" s="196">
        <f>'[2]15'!B24</f>
        <v>84</v>
      </c>
      <c r="C22" s="197">
        <f>'[2]15'!C24</f>
        <v>0</v>
      </c>
      <c r="D22" s="197">
        <f>'[2]15'!D24</f>
        <v>0</v>
      </c>
      <c r="E22" s="197">
        <f>'[2]15'!E24</f>
        <v>0</v>
      </c>
      <c r="F22" s="15">
        <f t="shared" si="6"/>
        <v>84</v>
      </c>
      <c r="G22" s="196">
        <f>'[2]15'!H24</f>
        <v>32.01</v>
      </c>
      <c r="H22" s="197">
        <f>'[2]15'!I24</f>
        <v>0</v>
      </c>
      <c r="I22" s="197">
        <f>'[2]15'!J24</f>
        <v>0</v>
      </c>
      <c r="J22" s="197">
        <f>'[2]15'!K24</f>
        <v>0</v>
      </c>
      <c r="K22" s="15">
        <f t="shared" si="3"/>
        <v>32.01</v>
      </c>
      <c r="L22" s="18">
        <f>frq!C22</f>
        <v>1</v>
      </c>
      <c r="M22" s="167">
        <f t="shared" si="4"/>
        <v>31.61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31.61</v>
      </c>
      <c r="R22" s="18">
        <v>0.4</v>
      </c>
    </row>
    <row r="23" spans="1:18">
      <c r="A23" s="8" t="s">
        <v>65</v>
      </c>
      <c r="B23" s="196">
        <f>'[2]15'!B25</f>
        <v>84</v>
      </c>
      <c r="C23" s="197">
        <f>'[2]15'!C25</f>
        <v>0</v>
      </c>
      <c r="D23" s="197">
        <f>'[2]15'!D25</f>
        <v>0</v>
      </c>
      <c r="E23" s="197">
        <f>'[2]15'!E25</f>
        <v>0</v>
      </c>
      <c r="F23" s="15">
        <f t="shared" si="6"/>
        <v>84</v>
      </c>
      <c r="G23" s="196">
        <f>'[2]15'!H25</f>
        <v>32.01</v>
      </c>
      <c r="H23" s="197">
        <f>'[2]15'!I25</f>
        <v>0</v>
      </c>
      <c r="I23" s="197">
        <f>'[2]15'!J25</f>
        <v>0</v>
      </c>
      <c r="J23" s="197">
        <f>'[2]15'!K25</f>
        <v>0</v>
      </c>
      <c r="K23" s="15">
        <f t="shared" si="3"/>
        <v>32.01</v>
      </c>
      <c r="L23" s="18">
        <f>frq!C23</f>
        <v>1</v>
      </c>
      <c r="M23" s="167">
        <f t="shared" si="4"/>
        <v>31.61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31.61</v>
      </c>
      <c r="R23" s="18">
        <v>0.4</v>
      </c>
    </row>
    <row r="24" spans="1:18">
      <c r="A24" s="8" t="s">
        <v>66</v>
      </c>
      <c r="B24" s="196">
        <f>'[2]15'!B26</f>
        <v>84</v>
      </c>
      <c r="C24" s="197">
        <f>'[2]15'!C26</f>
        <v>0</v>
      </c>
      <c r="D24" s="197">
        <f>'[2]15'!D26</f>
        <v>0</v>
      </c>
      <c r="E24" s="197">
        <f>'[2]15'!E26</f>
        <v>0</v>
      </c>
      <c r="F24" s="15">
        <f t="shared" si="6"/>
        <v>84</v>
      </c>
      <c r="G24" s="196">
        <f>'[2]15'!H26</f>
        <v>32.01</v>
      </c>
      <c r="H24" s="197">
        <f>'[2]15'!I26</f>
        <v>0</v>
      </c>
      <c r="I24" s="197">
        <f>'[2]15'!J26</f>
        <v>0</v>
      </c>
      <c r="J24" s="197">
        <f>'[2]15'!K26</f>
        <v>0</v>
      </c>
      <c r="K24" s="15">
        <f t="shared" si="3"/>
        <v>32.01</v>
      </c>
      <c r="L24" s="18">
        <f>frq!C24</f>
        <v>1</v>
      </c>
      <c r="M24" s="167">
        <f t="shared" si="4"/>
        <v>31.61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31.61</v>
      </c>
      <c r="R24" s="18">
        <v>0.4</v>
      </c>
    </row>
    <row r="25" spans="1:18">
      <c r="A25" s="8" t="s">
        <v>67</v>
      </c>
      <c r="B25" s="196">
        <f>'[2]15'!B27</f>
        <v>84</v>
      </c>
      <c r="C25" s="197">
        <f>'[2]15'!C27</f>
        <v>0</v>
      </c>
      <c r="D25" s="197">
        <f>'[2]15'!D27</f>
        <v>0</v>
      </c>
      <c r="E25" s="197">
        <f>'[2]15'!E27</f>
        <v>0</v>
      </c>
      <c r="F25" s="15">
        <f t="shared" si="6"/>
        <v>84</v>
      </c>
      <c r="G25" s="196">
        <f>'[2]15'!H27</f>
        <v>32.01</v>
      </c>
      <c r="H25" s="197">
        <f>'[2]15'!I27</f>
        <v>0</v>
      </c>
      <c r="I25" s="197">
        <f>'[2]15'!J27</f>
        <v>0</v>
      </c>
      <c r="J25" s="197">
        <f>'[2]15'!K27</f>
        <v>0</v>
      </c>
      <c r="K25" s="15">
        <f t="shared" si="3"/>
        <v>32.01</v>
      </c>
      <c r="L25" s="18">
        <f>frq!C25</f>
        <v>1</v>
      </c>
      <c r="M25" s="167">
        <f t="shared" si="4"/>
        <v>31.61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31.61</v>
      </c>
      <c r="R25" s="18">
        <v>0.4</v>
      </c>
    </row>
    <row r="26" spans="1:18">
      <c r="A26" s="8" t="s">
        <v>68</v>
      </c>
      <c r="B26" s="196">
        <f>'[2]15'!B28</f>
        <v>84</v>
      </c>
      <c r="C26" s="197">
        <f>'[2]15'!C28</f>
        <v>0</v>
      </c>
      <c r="D26" s="197">
        <f>'[2]15'!D28</f>
        <v>0</v>
      </c>
      <c r="E26" s="197">
        <f>'[2]15'!E28</f>
        <v>0</v>
      </c>
      <c r="F26" s="15">
        <f t="shared" si="6"/>
        <v>84</v>
      </c>
      <c r="G26" s="196">
        <f>'[2]15'!H28</f>
        <v>32.01</v>
      </c>
      <c r="H26" s="197">
        <f>'[2]15'!I28</f>
        <v>0</v>
      </c>
      <c r="I26" s="197">
        <f>'[2]15'!J28</f>
        <v>0</v>
      </c>
      <c r="J26" s="197">
        <f>'[2]15'!K28</f>
        <v>0</v>
      </c>
      <c r="K26" s="15">
        <f t="shared" si="3"/>
        <v>32.01</v>
      </c>
      <c r="L26" s="18">
        <f>frq!C26</f>
        <v>1</v>
      </c>
      <c r="M26" s="167">
        <f t="shared" si="4"/>
        <v>31.61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31.61</v>
      </c>
      <c r="R26" s="18">
        <v>0.4</v>
      </c>
    </row>
    <row r="27" spans="1:18">
      <c r="A27" s="8" t="s">
        <v>69</v>
      </c>
      <c r="B27" s="196">
        <f>'[2]15'!B29</f>
        <v>84</v>
      </c>
      <c r="C27" s="197">
        <f>'[2]15'!C29</f>
        <v>0</v>
      </c>
      <c r="D27" s="197">
        <f>'[2]15'!D29</f>
        <v>0</v>
      </c>
      <c r="E27" s="197">
        <f>'[2]15'!E29</f>
        <v>0</v>
      </c>
      <c r="F27" s="15">
        <f t="shared" si="6"/>
        <v>84</v>
      </c>
      <c r="G27" s="196">
        <f>'[2]15'!H29</f>
        <v>32.01</v>
      </c>
      <c r="H27" s="197">
        <f>'[2]15'!I29</f>
        <v>0</v>
      </c>
      <c r="I27" s="197">
        <f>'[2]15'!J29</f>
        <v>0</v>
      </c>
      <c r="J27" s="197">
        <f>'[2]15'!K29</f>
        <v>0</v>
      </c>
      <c r="K27" s="15">
        <f t="shared" si="3"/>
        <v>32.01</v>
      </c>
      <c r="L27" s="18">
        <f>frq!C27</f>
        <v>1</v>
      </c>
      <c r="M27" s="167">
        <f t="shared" si="4"/>
        <v>31.61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31.61</v>
      </c>
      <c r="R27" s="18">
        <v>0.4</v>
      </c>
    </row>
    <row r="28" spans="1:18">
      <c r="A28" s="8" t="s">
        <v>70</v>
      </c>
      <c r="B28" s="196">
        <f>'[2]15'!B30</f>
        <v>84</v>
      </c>
      <c r="C28" s="197">
        <f>'[2]15'!C30</f>
        <v>0</v>
      </c>
      <c r="D28" s="197">
        <f>'[2]15'!D30</f>
        <v>0</v>
      </c>
      <c r="E28" s="197">
        <f>'[2]15'!E30</f>
        <v>0</v>
      </c>
      <c r="F28" s="15">
        <f t="shared" si="6"/>
        <v>84</v>
      </c>
      <c r="G28" s="196">
        <f>'[2]15'!H30</f>
        <v>32.01</v>
      </c>
      <c r="H28" s="197">
        <f>'[2]15'!I30</f>
        <v>0</v>
      </c>
      <c r="I28" s="197">
        <f>'[2]15'!J30</f>
        <v>0</v>
      </c>
      <c r="J28" s="197">
        <f>'[2]15'!K30</f>
        <v>0</v>
      </c>
      <c r="K28" s="15">
        <f t="shared" si="3"/>
        <v>32.01</v>
      </c>
      <c r="L28" s="18">
        <f>frq!C28</f>
        <v>1</v>
      </c>
      <c r="M28" s="167">
        <f t="shared" si="4"/>
        <v>31.61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31.61</v>
      </c>
      <c r="R28" s="18">
        <v>0.4</v>
      </c>
    </row>
    <row r="29" spans="1:18">
      <c r="A29" s="8" t="s">
        <v>71</v>
      </c>
      <c r="B29" s="196">
        <f>'[2]15'!B31</f>
        <v>84</v>
      </c>
      <c r="C29" s="197">
        <f>'[2]15'!C31</f>
        <v>0</v>
      </c>
      <c r="D29" s="197">
        <f>'[2]15'!D31</f>
        <v>0</v>
      </c>
      <c r="E29" s="197">
        <f>'[2]15'!E31</f>
        <v>0</v>
      </c>
      <c r="F29" s="15">
        <f t="shared" si="6"/>
        <v>84</v>
      </c>
      <c r="G29" s="196">
        <f>'[2]15'!H31</f>
        <v>32.01</v>
      </c>
      <c r="H29" s="197">
        <f>'[2]15'!I31</f>
        <v>0</v>
      </c>
      <c r="I29" s="197">
        <f>'[2]15'!J31</f>
        <v>0</v>
      </c>
      <c r="J29" s="197">
        <f>'[2]15'!K31</f>
        <v>0</v>
      </c>
      <c r="K29" s="15">
        <f t="shared" si="3"/>
        <v>32.01</v>
      </c>
      <c r="L29" s="18">
        <f>frq!C29</f>
        <v>1</v>
      </c>
      <c r="M29" s="167">
        <f t="shared" si="4"/>
        <v>31.61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31.61</v>
      </c>
      <c r="R29" s="18">
        <v>0.4</v>
      </c>
    </row>
    <row r="30" spans="1:18">
      <c r="A30" s="8" t="s">
        <v>72</v>
      </c>
      <c r="B30" s="196">
        <f>'[2]15'!B32</f>
        <v>84</v>
      </c>
      <c r="C30" s="197">
        <f>'[2]15'!C32</f>
        <v>0</v>
      </c>
      <c r="D30" s="197">
        <f>'[2]15'!D32</f>
        <v>0</v>
      </c>
      <c r="E30" s="197">
        <f>'[2]15'!E32</f>
        <v>0</v>
      </c>
      <c r="F30" s="15">
        <f t="shared" si="6"/>
        <v>84</v>
      </c>
      <c r="G30" s="196">
        <f>'[2]15'!H32</f>
        <v>32.01</v>
      </c>
      <c r="H30" s="197">
        <f>'[2]15'!I32</f>
        <v>0</v>
      </c>
      <c r="I30" s="197">
        <f>'[2]15'!J32</f>
        <v>0</v>
      </c>
      <c r="J30" s="197">
        <f>'[2]15'!K32</f>
        <v>0</v>
      </c>
      <c r="K30" s="15">
        <f t="shared" si="3"/>
        <v>32.01</v>
      </c>
      <c r="L30" s="18">
        <f>frq!C30</f>
        <v>1</v>
      </c>
      <c r="M30" s="167">
        <f t="shared" si="4"/>
        <v>31.61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31.61</v>
      </c>
      <c r="R30" s="18">
        <v>0.4</v>
      </c>
    </row>
    <row r="31" spans="1:18">
      <c r="A31" s="8" t="s">
        <v>73</v>
      </c>
      <c r="B31" s="196">
        <f>'[2]15'!B33</f>
        <v>84</v>
      </c>
      <c r="C31" s="197">
        <f>'[2]15'!C33</f>
        <v>0</v>
      </c>
      <c r="D31" s="197">
        <f>'[2]15'!D33</f>
        <v>0</v>
      </c>
      <c r="E31" s="197">
        <f>'[2]15'!E33</f>
        <v>0</v>
      </c>
      <c r="F31" s="15">
        <f t="shared" si="6"/>
        <v>84</v>
      </c>
      <c r="G31" s="196">
        <f>'[2]15'!H33</f>
        <v>32.01</v>
      </c>
      <c r="H31" s="197">
        <f>'[2]15'!I33</f>
        <v>0</v>
      </c>
      <c r="I31" s="197">
        <f>'[2]15'!J33</f>
        <v>0</v>
      </c>
      <c r="J31" s="197">
        <f>'[2]15'!K33</f>
        <v>0</v>
      </c>
      <c r="K31" s="15">
        <f t="shared" si="3"/>
        <v>32.01</v>
      </c>
      <c r="L31" s="18">
        <f>frq!C31</f>
        <v>1</v>
      </c>
      <c r="M31" s="167">
        <f t="shared" si="4"/>
        <v>31.61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31.61</v>
      </c>
      <c r="R31" s="18">
        <v>0.4</v>
      </c>
    </row>
    <row r="32" spans="1:18">
      <c r="A32" s="8" t="s">
        <v>74</v>
      </c>
      <c r="B32" s="196">
        <f>'[2]15'!B34</f>
        <v>84</v>
      </c>
      <c r="C32" s="197">
        <f>'[2]15'!C34</f>
        <v>0</v>
      </c>
      <c r="D32" s="197">
        <f>'[2]15'!D34</f>
        <v>0</v>
      </c>
      <c r="E32" s="197">
        <f>'[2]15'!E34</f>
        <v>0</v>
      </c>
      <c r="F32" s="15">
        <f t="shared" si="6"/>
        <v>84</v>
      </c>
      <c r="G32" s="196">
        <f>'[2]15'!H34</f>
        <v>32.01</v>
      </c>
      <c r="H32" s="197">
        <f>'[2]15'!I34</f>
        <v>0</v>
      </c>
      <c r="I32" s="197">
        <f>'[2]15'!J34</f>
        <v>0</v>
      </c>
      <c r="J32" s="197">
        <f>'[2]15'!K34</f>
        <v>0</v>
      </c>
      <c r="K32" s="15">
        <f t="shared" si="3"/>
        <v>32.01</v>
      </c>
      <c r="L32" s="18">
        <f>frq!C32</f>
        <v>1</v>
      </c>
      <c r="M32" s="167">
        <f t="shared" si="4"/>
        <v>31.61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31.61</v>
      </c>
      <c r="R32" s="18">
        <v>0.4</v>
      </c>
    </row>
    <row r="33" spans="1:18">
      <c r="A33" s="8" t="s">
        <v>75</v>
      </c>
      <c r="B33" s="196">
        <f>'[2]15'!B35</f>
        <v>84</v>
      </c>
      <c r="C33" s="197">
        <f>'[2]15'!C35</f>
        <v>0</v>
      </c>
      <c r="D33" s="197">
        <f>'[2]15'!D35</f>
        <v>0</v>
      </c>
      <c r="E33" s="197">
        <f>'[2]15'!E35</f>
        <v>0</v>
      </c>
      <c r="F33" s="15">
        <f t="shared" si="6"/>
        <v>84</v>
      </c>
      <c r="G33" s="196">
        <f>'[2]15'!H35</f>
        <v>36</v>
      </c>
      <c r="H33" s="197">
        <f>'[2]15'!I35</f>
        <v>0</v>
      </c>
      <c r="I33" s="197">
        <f>'[2]15'!J35</f>
        <v>0</v>
      </c>
      <c r="J33" s="197">
        <f>'[2]15'!K35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'[2]15'!B36</f>
        <v>84</v>
      </c>
      <c r="C34" s="197">
        <f>'[2]15'!C36</f>
        <v>0</v>
      </c>
      <c r="D34" s="197">
        <f>'[2]15'!D36</f>
        <v>0</v>
      </c>
      <c r="E34" s="197">
        <f>'[2]15'!E36</f>
        <v>0</v>
      </c>
      <c r="F34" s="15">
        <f t="shared" si="6"/>
        <v>84</v>
      </c>
      <c r="G34" s="196">
        <f>'[2]15'!H36</f>
        <v>37</v>
      </c>
      <c r="H34" s="197">
        <f>'[2]15'!I36</f>
        <v>0</v>
      </c>
      <c r="I34" s="197">
        <f>'[2]15'!J36</f>
        <v>0</v>
      </c>
      <c r="J34" s="197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'[2]15'!B37</f>
        <v>84</v>
      </c>
      <c r="C35" s="197">
        <f>'[2]15'!C37</f>
        <v>0</v>
      </c>
      <c r="D35" s="197">
        <f>'[2]15'!D37</f>
        <v>0</v>
      </c>
      <c r="E35" s="197">
        <f>'[2]15'!E37</f>
        <v>0</v>
      </c>
      <c r="F35" s="15">
        <f t="shared" si="6"/>
        <v>84</v>
      </c>
      <c r="G35" s="196">
        <f>'[2]15'!H37</f>
        <v>37</v>
      </c>
      <c r="H35" s="197">
        <f>'[2]15'!I37</f>
        <v>0</v>
      </c>
      <c r="I35" s="197">
        <f>'[2]15'!J37</f>
        <v>0</v>
      </c>
      <c r="J35" s="197">
        <f>'[2]15'!K37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'[2]15'!B38</f>
        <v>84</v>
      </c>
      <c r="C36" s="197">
        <f>'[2]15'!C38</f>
        <v>0</v>
      </c>
      <c r="D36" s="197">
        <f>'[2]15'!D38</f>
        <v>0</v>
      </c>
      <c r="E36" s="197">
        <f>'[2]15'!E38</f>
        <v>0</v>
      </c>
      <c r="F36" s="15">
        <f t="shared" si="6"/>
        <v>84</v>
      </c>
      <c r="G36" s="196">
        <f>'[2]15'!H38</f>
        <v>37</v>
      </c>
      <c r="H36" s="197">
        <f>'[2]15'!I38</f>
        <v>0</v>
      </c>
      <c r="I36" s="197">
        <f>'[2]15'!J38</f>
        <v>0</v>
      </c>
      <c r="J36" s="197">
        <f>'[2]15'!K38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'[2]15'!B39</f>
        <v>84</v>
      </c>
      <c r="C37" s="197">
        <f>'[2]15'!C39</f>
        <v>0</v>
      </c>
      <c r="D37" s="197">
        <f>'[2]15'!D39</f>
        <v>0</v>
      </c>
      <c r="E37" s="197">
        <f>'[2]15'!E39</f>
        <v>0</v>
      </c>
      <c r="F37" s="15">
        <f t="shared" si="6"/>
        <v>84</v>
      </c>
      <c r="G37" s="196">
        <f>'[2]15'!H39</f>
        <v>37</v>
      </c>
      <c r="H37" s="197">
        <f>'[2]15'!I39</f>
        <v>0</v>
      </c>
      <c r="I37" s="197">
        <f>'[2]15'!J39</f>
        <v>0</v>
      </c>
      <c r="J37" s="197">
        <f>'[2]15'!K39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'[2]15'!B40</f>
        <v>84</v>
      </c>
      <c r="C38" s="197">
        <f>'[2]15'!C40</f>
        <v>0</v>
      </c>
      <c r="D38" s="197">
        <f>'[2]15'!D40</f>
        <v>0</v>
      </c>
      <c r="E38" s="197">
        <f>'[2]15'!E40</f>
        <v>0</v>
      </c>
      <c r="F38" s="15">
        <f t="shared" si="6"/>
        <v>84</v>
      </c>
      <c r="G38" s="196">
        <f>'[2]15'!H40</f>
        <v>37</v>
      </c>
      <c r="H38" s="197">
        <f>'[2]15'!I40</f>
        <v>0</v>
      </c>
      <c r="I38" s="197">
        <f>'[2]15'!J40</f>
        <v>0</v>
      </c>
      <c r="J38" s="197">
        <f>'[2]15'!K40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'[2]15'!B41</f>
        <v>84</v>
      </c>
      <c r="C39" s="197">
        <f>'[2]15'!C41</f>
        <v>0</v>
      </c>
      <c r="D39" s="197">
        <f>'[2]15'!D41</f>
        <v>0</v>
      </c>
      <c r="E39" s="197">
        <f>'[2]15'!E41</f>
        <v>0</v>
      </c>
      <c r="F39" s="15">
        <f t="shared" si="6"/>
        <v>84</v>
      </c>
      <c r="G39" s="196">
        <f>'[2]15'!H41</f>
        <v>37</v>
      </c>
      <c r="H39" s="197">
        <f>'[2]15'!I41</f>
        <v>0</v>
      </c>
      <c r="I39" s="197">
        <f>'[2]15'!J41</f>
        <v>0</v>
      </c>
      <c r="J39" s="197">
        <f>'[2]15'!K41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'[2]15'!B42</f>
        <v>84</v>
      </c>
      <c r="C40" s="197">
        <f>'[2]15'!C42</f>
        <v>0</v>
      </c>
      <c r="D40" s="197">
        <f>'[2]15'!D42</f>
        <v>0</v>
      </c>
      <c r="E40" s="197">
        <f>'[2]15'!E42</f>
        <v>0</v>
      </c>
      <c r="F40" s="15">
        <f t="shared" si="6"/>
        <v>84</v>
      </c>
      <c r="G40" s="196">
        <f>'[2]15'!H42</f>
        <v>37</v>
      </c>
      <c r="H40" s="197">
        <f>'[2]15'!I42</f>
        <v>0</v>
      </c>
      <c r="I40" s="197">
        <f>'[2]15'!J42</f>
        <v>0</v>
      </c>
      <c r="J40" s="197">
        <f>'[2]15'!K42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'[2]15'!B43</f>
        <v>84</v>
      </c>
      <c r="C41" s="197">
        <f>'[2]15'!C43</f>
        <v>0</v>
      </c>
      <c r="D41" s="197">
        <f>'[2]15'!D43</f>
        <v>0</v>
      </c>
      <c r="E41" s="197">
        <f>'[2]15'!E43</f>
        <v>0</v>
      </c>
      <c r="F41" s="15">
        <f t="shared" si="6"/>
        <v>84</v>
      </c>
      <c r="G41" s="196">
        <f>'[2]15'!H43</f>
        <v>37</v>
      </c>
      <c r="H41" s="197">
        <f>'[2]15'!I43</f>
        <v>0</v>
      </c>
      <c r="I41" s="197">
        <f>'[2]15'!J43</f>
        <v>0</v>
      </c>
      <c r="J41" s="197">
        <f>'[2]15'!K43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6">
        <f>'[2]15'!B44</f>
        <v>84</v>
      </c>
      <c r="C42" s="197">
        <f>'[2]15'!C44</f>
        <v>0</v>
      </c>
      <c r="D42" s="197">
        <f>'[2]15'!D44</f>
        <v>0</v>
      </c>
      <c r="E42" s="197">
        <f>'[2]15'!E44</f>
        <v>0</v>
      </c>
      <c r="F42" s="15">
        <f t="shared" si="6"/>
        <v>84</v>
      </c>
      <c r="G42" s="196">
        <f>'[2]15'!H44</f>
        <v>37</v>
      </c>
      <c r="H42" s="197">
        <f>'[2]15'!I44</f>
        <v>0</v>
      </c>
      <c r="I42" s="197">
        <f>'[2]15'!J44</f>
        <v>0</v>
      </c>
      <c r="J42" s="197">
        <f>'[2]15'!K44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6">
        <f>'[2]15'!B45</f>
        <v>84</v>
      </c>
      <c r="C43" s="197">
        <f>'[2]15'!C45</f>
        <v>0</v>
      </c>
      <c r="D43" s="197">
        <f>'[2]15'!D45</f>
        <v>0</v>
      </c>
      <c r="E43" s="197">
        <f>'[2]15'!E45</f>
        <v>0</v>
      </c>
      <c r="F43" s="15">
        <f t="shared" si="6"/>
        <v>84</v>
      </c>
      <c r="G43" s="196">
        <f>'[2]15'!H45</f>
        <v>36</v>
      </c>
      <c r="H43" s="197">
        <f>'[2]15'!I45</f>
        <v>0</v>
      </c>
      <c r="I43" s="197">
        <f>'[2]15'!J45</f>
        <v>0</v>
      </c>
      <c r="J43" s="197">
        <f>'[2]15'!K45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'[2]15'!B46</f>
        <v>84</v>
      </c>
      <c r="C44" s="197">
        <f>'[2]15'!C46</f>
        <v>0</v>
      </c>
      <c r="D44" s="197">
        <f>'[2]15'!D46</f>
        <v>0</v>
      </c>
      <c r="E44" s="197">
        <f>'[2]15'!E46</f>
        <v>0</v>
      </c>
      <c r="F44" s="15">
        <f t="shared" si="6"/>
        <v>84</v>
      </c>
      <c r="G44" s="196">
        <f>'[2]15'!H46</f>
        <v>36</v>
      </c>
      <c r="H44" s="197">
        <f>'[2]15'!I46</f>
        <v>0</v>
      </c>
      <c r="I44" s="197">
        <f>'[2]15'!J46</f>
        <v>0</v>
      </c>
      <c r="J44" s="197">
        <f>'[2]15'!K46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'[2]15'!B47</f>
        <v>84</v>
      </c>
      <c r="C45" s="197">
        <f>'[2]15'!C47</f>
        <v>0</v>
      </c>
      <c r="D45" s="197">
        <f>'[2]15'!D47</f>
        <v>0</v>
      </c>
      <c r="E45" s="197">
        <f>'[2]15'!E47</f>
        <v>0</v>
      </c>
      <c r="F45" s="15">
        <f t="shared" si="6"/>
        <v>84</v>
      </c>
      <c r="G45" s="196">
        <f>'[2]15'!H47</f>
        <v>36</v>
      </c>
      <c r="H45" s="197">
        <f>'[2]15'!I47</f>
        <v>0</v>
      </c>
      <c r="I45" s="197">
        <f>'[2]15'!J47</f>
        <v>0</v>
      </c>
      <c r="J45" s="197">
        <f>'[2]15'!K47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'[2]15'!B48</f>
        <v>84</v>
      </c>
      <c r="C46" s="197">
        <f>'[2]15'!C48</f>
        <v>0</v>
      </c>
      <c r="D46" s="197">
        <f>'[2]15'!D48</f>
        <v>0</v>
      </c>
      <c r="E46" s="197">
        <f>'[2]15'!E48</f>
        <v>0</v>
      </c>
      <c r="F46" s="15">
        <f t="shared" si="6"/>
        <v>84</v>
      </c>
      <c r="G46" s="196">
        <f>'[2]15'!H48</f>
        <v>36</v>
      </c>
      <c r="H46" s="197">
        <f>'[2]15'!I48</f>
        <v>0</v>
      </c>
      <c r="I46" s="197">
        <f>'[2]15'!J48</f>
        <v>0</v>
      </c>
      <c r="J46" s="197">
        <f>'[2]15'!K48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'[2]15'!B49</f>
        <v>84</v>
      </c>
      <c r="C47" s="197">
        <f>'[2]15'!C49</f>
        <v>0</v>
      </c>
      <c r="D47" s="197">
        <f>'[2]15'!D49</f>
        <v>0</v>
      </c>
      <c r="E47" s="197">
        <f>'[2]15'!E49</f>
        <v>0</v>
      </c>
      <c r="F47" s="15">
        <f t="shared" si="6"/>
        <v>84</v>
      </c>
      <c r="G47" s="196">
        <f>'[2]15'!H49</f>
        <v>36</v>
      </c>
      <c r="H47" s="197">
        <f>'[2]15'!I49</f>
        <v>0</v>
      </c>
      <c r="I47" s="197">
        <f>'[2]15'!J49</f>
        <v>0</v>
      </c>
      <c r="J47" s="197">
        <f>'[2]15'!K49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6">
        <f>'[2]15'!B50</f>
        <v>84</v>
      </c>
      <c r="C48" s="197">
        <f>'[2]15'!C50</f>
        <v>0</v>
      </c>
      <c r="D48" s="197">
        <f>'[2]15'!D50</f>
        <v>0</v>
      </c>
      <c r="E48" s="197">
        <f>'[2]15'!E50</f>
        <v>0</v>
      </c>
      <c r="F48" s="15">
        <f t="shared" si="6"/>
        <v>84</v>
      </c>
      <c r="G48" s="196">
        <f>'[2]15'!H50</f>
        <v>35</v>
      </c>
      <c r="H48" s="197">
        <f>'[2]15'!I50</f>
        <v>0</v>
      </c>
      <c r="I48" s="197">
        <f>'[2]15'!J50</f>
        <v>0</v>
      </c>
      <c r="J48" s="197">
        <f>'[2]15'!K50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'[2]15'!B51</f>
        <v>84</v>
      </c>
      <c r="C49" s="197">
        <f>'[2]15'!C51</f>
        <v>0</v>
      </c>
      <c r="D49" s="197">
        <f>'[2]15'!D51</f>
        <v>0</v>
      </c>
      <c r="E49" s="197">
        <f>'[2]15'!E51</f>
        <v>0</v>
      </c>
      <c r="F49" s="15">
        <f t="shared" si="6"/>
        <v>84</v>
      </c>
      <c r="G49" s="196">
        <f>'[2]15'!H51</f>
        <v>35</v>
      </c>
      <c r="H49" s="197">
        <f>'[2]15'!I51</f>
        <v>0</v>
      </c>
      <c r="I49" s="197">
        <f>'[2]15'!J51</f>
        <v>0</v>
      </c>
      <c r="J49" s="197">
        <f>'[2]15'!K51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'[2]15'!B52</f>
        <v>84</v>
      </c>
      <c r="C50" s="197">
        <f>'[2]15'!C52</f>
        <v>0</v>
      </c>
      <c r="D50" s="197">
        <f>'[2]15'!D52</f>
        <v>0</v>
      </c>
      <c r="E50" s="197">
        <f>'[2]15'!E52</f>
        <v>0</v>
      </c>
      <c r="F50" s="15">
        <f t="shared" si="6"/>
        <v>84</v>
      </c>
      <c r="G50" s="196">
        <f>'[2]15'!H52</f>
        <v>35</v>
      </c>
      <c r="H50" s="197">
        <f>'[2]15'!I52</f>
        <v>0</v>
      </c>
      <c r="I50" s="197">
        <f>'[2]15'!J52</f>
        <v>0</v>
      </c>
      <c r="J50" s="197">
        <f>'[2]15'!K52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'[2]15'!B53</f>
        <v>84</v>
      </c>
      <c r="C51" s="197">
        <f>'[2]15'!C53</f>
        <v>0</v>
      </c>
      <c r="D51" s="197">
        <f>'[2]15'!D53</f>
        <v>0</v>
      </c>
      <c r="E51" s="197">
        <f>'[2]15'!E53</f>
        <v>0</v>
      </c>
      <c r="F51" s="15">
        <f t="shared" si="6"/>
        <v>84</v>
      </c>
      <c r="G51" s="196">
        <f>'[2]15'!H53</f>
        <v>35</v>
      </c>
      <c r="H51" s="197">
        <f>'[2]15'!I53</f>
        <v>0</v>
      </c>
      <c r="I51" s="197">
        <f>'[2]15'!J53</f>
        <v>0</v>
      </c>
      <c r="J51" s="197">
        <f>'[2]15'!K53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6">
        <f>'[2]15'!B54</f>
        <v>84</v>
      </c>
      <c r="C52" s="197">
        <f>'[2]15'!C54</f>
        <v>0</v>
      </c>
      <c r="D52" s="197">
        <f>'[2]15'!D54</f>
        <v>0</v>
      </c>
      <c r="E52" s="197">
        <f>'[2]15'!E54</f>
        <v>0</v>
      </c>
      <c r="F52" s="15">
        <f t="shared" si="6"/>
        <v>84</v>
      </c>
      <c r="G52" s="196">
        <f>'[2]15'!H54</f>
        <v>35</v>
      </c>
      <c r="H52" s="197">
        <f>'[2]15'!I54</f>
        <v>0</v>
      </c>
      <c r="I52" s="197">
        <f>'[2]15'!J54</f>
        <v>0</v>
      </c>
      <c r="J52" s="197">
        <f>'[2]15'!K54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6">
        <f>'[2]15'!B55</f>
        <v>84</v>
      </c>
      <c r="C53" s="197">
        <f>'[2]15'!C55</f>
        <v>0</v>
      </c>
      <c r="D53" s="197">
        <f>'[2]15'!D55</f>
        <v>0</v>
      </c>
      <c r="E53" s="197">
        <f>'[2]15'!E55</f>
        <v>0</v>
      </c>
      <c r="F53" s="15">
        <f t="shared" si="6"/>
        <v>84</v>
      </c>
      <c r="G53" s="196">
        <f>'[2]15'!H55</f>
        <v>35</v>
      </c>
      <c r="H53" s="197">
        <f>'[2]15'!I55</f>
        <v>0</v>
      </c>
      <c r="I53" s="197">
        <f>'[2]15'!J55</f>
        <v>0</v>
      </c>
      <c r="J53" s="197">
        <f>'[2]15'!K55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6">
        <f>'[2]15'!B56</f>
        <v>84</v>
      </c>
      <c r="C54" s="197">
        <f>'[2]15'!C56</f>
        <v>0</v>
      </c>
      <c r="D54" s="197">
        <f>'[2]15'!D56</f>
        <v>0</v>
      </c>
      <c r="E54" s="197">
        <f>'[2]15'!E56</f>
        <v>0</v>
      </c>
      <c r="F54" s="15">
        <f t="shared" si="6"/>
        <v>84</v>
      </c>
      <c r="G54" s="196">
        <f>'[2]15'!H56</f>
        <v>35</v>
      </c>
      <c r="H54" s="197">
        <f>'[2]15'!I56</f>
        <v>0</v>
      </c>
      <c r="I54" s="197">
        <f>'[2]15'!J56</f>
        <v>0</v>
      </c>
      <c r="J54" s="197">
        <f>'[2]15'!K56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6">
        <f>'[2]15'!B57</f>
        <v>84</v>
      </c>
      <c r="C55" s="197">
        <f>'[2]15'!C57</f>
        <v>0</v>
      </c>
      <c r="D55" s="197">
        <f>'[2]15'!D57</f>
        <v>0</v>
      </c>
      <c r="E55" s="197">
        <f>'[2]15'!E57</f>
        <v>0</v>
      </c>
      <c r="F55" s="15">
        <f t="shared" si="6"/>
        <v>84</v>
      </c>
      <c r="G55" s="196">
        <f>'[2]15'!H57</f>
        <v>34</v>
      </c>
      <c r="H55" s="197">
        <f>'[2]15'!I57</f>
        <v>0</v>
      </c>
      <c r="I55" s="197">
        <f>'[2]15'!J57</f>
        <v>0</v>
      </c>
      <c r="J55" s="197">
        <f>'[2]15'!K57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'[2]15'!B58</f>
        <v>84</v>
      </c>
      <c r="C56" s="197">
        <f>'[2]15'!C58</f>
        <v>0</v>
      </c>
      <c r="D56" s="197">
        <f>'[2]15'!D58</f>
        <v>0</v>
      </c>
      <c r="E56" s="197">
        <f>'[2]15'!E58</f>
        <v>0</v>
      </c>
      <c r="F56" s="15">
        <f t="shared" si="6"/>
        <v>84</v>
      </c>
      <c r="G56" s="196">
        <f>'[2]15'!H58</f>
        <v>34</v>
      </c>
      <c r="H56" s="197">
        <f>'[2]15'!I58</f>
        <v>0</v>
      </c>
      <c r="I56" s="197">
        <f>'[2]15'!J58</f>
        <v>0</v>
      </c>
      <c r="J56" s="197">
        <f>'[2]15'!K58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'[2]15'!B59</f>
        <v>84</v>
      </c>
      <c r="C57" s="197">
        <f>'[2]15'!C59</f>
        <v>0</v>
      </c>
      <c r="D57" s="197">
        <f>'[2]15'!D59</f>
        <v>0</v>
      </c>
      <c r="E57" s="197">
        <f>'[2]15'!E59</f>
        <v>0</v>
      </c>
      <c r="F57" s="15">
        <f t="shared" si="6"/>
        <v>84</v>
      </c>
      <c r="G57" s="196">
        <f>'[2]15'!H59</f>
        <v>34</v>
      </c>
      <c r="H57" s="197">
        <f>'[2]15'!I59</f>
        <v>0</v>
      </c>
      <c r="I57" s="197">
        <f>'[2]15'!J59</f>
        <v>0</v>
      </c>
      <c r="J57" s="197">
        <f>'[2]15'!K59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'[2]15'!B60</f>
        <v>84</v>
      </c>
      <c r="C58" s="197">
        <f>'[2]15'!C60</f>
        <v>0</v>
      </c>
      <c r="D58" s="197">
        <f>'[2]15'!D60</f>
        <v>0</v>
      </c>
      <c r="E58" s="197">
        <f>'[2]15'!E60</f>
        <v>0</v>
      </c>
      <c r="F58" s="15">
        <f t="shared" si="6"/>
        <v>84</v>
      </c>
      <c r="G58" s="196">
        <f>'[2]15'!H60</f>
        <v>34</v>
      </c>
      <c r="H58" s="197">
        <f>'[2]15'!I60</f>
        <v>0</v>
      </c>
      <c r="I58" s="197">
        <f>'[2]15'!J60</f>
        <v>0</v>
      </c>
      <c r="J58" s="197">
        <f>'[2]15'!K60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'[2]15'!B61</f>
        <v>84</v>
      </c>
      <c r="C59" s="197">
        <f>'[2]15'!C61</f>
        <v>0</v>
      </c>
      <c r="D59" s="197">
        <f>'[2]15'!D61</f>
        <v>0</v>
      </c>
      <c r="E59" s="197">
        <f>'[2]15'!E61</f>
        <v>0</v>
      </c>
      <c r="F59" s="15">
        <f t="shared" si="6"/>
        <v>84</v>
      </c>
      <c r="G59" s="196">
        <f>'[2]15'!H61</f>
        <v>34</v>
      </c>
      <c r="H59" s="197">
        <f>'[2]15'!I61</f>
        <v>0</v>
      </c>
      <c r="I59" s="197">
        <f>'[2]15'!J61</f>
        <v>0</v>
      </c>
      <c r="J59" s="197">
        <f>'[2]15'!K61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6">
        <f>'[2]15'!B62</f>
        <v>84</v>
      </c>
      <c r="C60" s="197">
        <f>'[2]15'!C62</f>
        <v>0</v>
      </c>
      <c r="D60" s="197">
        <f>'[2]15'!D62</f>
        <v>0</v>
      </c>
      <c r="E60" s="197">
        <f>'[2]15'!E62</f>
        <v>0</v>
      </c>
      <c r="F60" s="15">
        <f t="shared" si="6"/>
        <v>84</v>
      </c>
      <c r="G60" s="196">
        <f>'[2]15'!H62</f>
        <v>34</v>
      </c>
      <c r="H60" s="197">
        <f>'[2]15'!I62</f>
        <v>0</v>
      </c>
      <c r="I60" s="197">
        <f>'[2]15'!J62</f>
        <v>0</v>
      </c>
      <c r="J60" s="197">
        <f>'[2]15'!K62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6">
        <f>'[2]15'!B63</f>
        <v>84</v>
      </c>
      <c r="C61" s="197">
        <f>'[2]15'!C63</f>
        <v>0</v>
      </c>
      <c r="D61" s="197">
        <f>'[2]15'!D63</f>
        <v>0</v>
      </c>
      <c r="E61" s="197">
        <f>'[2]15'!E63</f>
        <v>0</v>
      </c>
      <c r="F61" s="15">
        <f t="shared" si="6"/>
        <v>84</v>
      </c>
      <c r="G61" s="196">
        <f>'[2]15'!H63</f>
        <v>34</v>
      </c>
      <c r="H61" s="197">
        <f>'[2]15'!I63</f>
        <v>0</v>
      </c>
      <c r="I61" s="197">
        <f>'[2]15'!J63</f>
        <v>0</v>
      </c>
      <c r="J61" s="197">
        <f>'[2]15'!K63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6">
        <f>'[2]15'!B64</f>
        <v>84</v>
      </c>
      <c r="C62" s="197">
        <f>'[2]15'!C64</f>
        <v>0</v>
      </c>
      <c r="D62" s="197">
        <f>'[2]15'!D64</f>
        <v>0</v>
      </c>
      <c r="E62" s="197">
        <f>'[2]15'!E64</f>
        <v>0</v>
      </c>
      <c r="F62" s="15">
        <f t="shared" si="6"/>
        <v>84</v>
      </c>
      <c r="G62" s="196">
        <f>'[2]15'!H64</f>
        <v>34</v>
      </c>
      <c r="H62" s="197">
        <f>'[2]15'!I64</f>
        <v>0</v>
      </c>
      <c r="I62" s="197">
        <f>'[2]15'!J64</f>
        <v>0</v>
      </c>
      <c r="J62" s="197">
        <f>'[2]15'!K64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6">
        <f>'[2]15'!B65</f>
        <v>84</v>
      </c>
      <c r="C63" s="197">
        <f>'[2]15'!C65</f>
        <v>0</v>
      </c>
      <c r="D63" s="197">
        <f>'[2]15'!D65</f>
        <v>0</v>
      </c>
      <c r="E63" s="197">
        <f>'[2]15'!E65</f>
        <v>0</v>
      </c>
      <c r="F63" s="15">
        <f t="shared" si="6"/>
        <v>84</v>
      </c>
      <c r="G63" s="196">
        <f>'[2]15'!H65</f>
        <v>34</v>
      </c>
      <c r="H63" s="197">
        <f>'[2]15'!I65</f>
        <v>0</v>
      </c>
      <c r="I63" s="197">
        <f>'[2]15'!J65</f>
        <v>0</v>
      </c>
      <c r="J63" s="197">
        <f>'[2]15'!K65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6">
        <f>'[2]15'!B66</f>
        <v>84</v>
      </c>
      <c r="C64" s="197">
        <f>'[2]15'!C66</f>
        <v>0</v>
      </c>
      <c r="D64" s="197">
        <f>'[2]15'!D66</f>
        <v>0</v>
      </c>
      <c r="E64" s="197">
        <f>'[2]15'!E66</f>
        <v>0</v>
      </c>
      <c r="F64" s="15">
        <f t="shared" si="6"/>
        <v>84</v>
      </c>
      <c r="G64" s="196">
        <f>'[2]15'!H66</f>
        <v>34</v>
      </c>
      <c r="H64" s="197">
        <f>'[2]15'!I66</f>
        <v>0</v>
      </c>
      <c r="I64" s="197">
        <f>'[2]15'!J66</f>
        <v>0</v>
      </c>
      <c r="J64" s="197">
        <f>'[2]15'!K66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6">
        <f>'[2]15'!B67</f>
        <v>84</v>
      </c>
      <c r="C65" s="197">
        <f>'[2]15'!C67</f>
        <v>0</v>
      </c>
      <c r="D65" s="197">
        <f>'[2]15'!D67</f>
        <v>0</v>
      </c>
      <c r="E65" s="197">
        <f>'[2]15'!E67</f>
        <v>0</v>
      </c>
      <c r="F65" s="15">
        <f t="shared" si="6"/>
        <v>84</v>
      </c>
      <c r="G65" s="196">
        <f>'[2]15'!H67</f>
        <v>34</v>
      </c>
      <c r="H65" s="197">
        <f>'[2]15'!I67</f>
        <v>0</v>
      </c>
      <c r="I65" s="197">
        <f>'[2]15'!J67</f>
        <v>0</v>
      </c>
      <c r="J65" s="197">
        <f>'[2]15'!K67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6">
        <f>'[2]15'!B68</f>
        <v>84</v>
      </c>
      <c r="C66" s="197">
        <f>'[2]15'!C68</f>
        <v>0</v>
      </c>
      <c r="D66" s="197">
        <f>'[2]15'!D68</f>
        <v>0</v>
      </c>
      <c r="E66" s="197">
        <f>'[2]15'!E68</f>
        <v>0</v>
      </c>
      <c r="F66" s="15">
        <f t="shared" si="6"/>
        <v>84</v>
      </c>
      <c r="G66" s="196">
        <f>'[2]15'!H68</f>
        <v>34</v>
      </c>
      <c r="H66" s="197">
        <f>'[2]15'!I68</f>
        <v>0</v>
      </c>
      <c r="I66" s="197">
        <f>'[2]15'!J68</f>
        <v>0</v>
      </c>
      <c r="J66" s="197">
        <f>'[2]15'!K68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6">
        <f>'[2]15'!B69</f>
        <v>84</v>
      </c>
      <c r="C67" s="197">
        <f>'[2]15'!C69</f>
        <v>0</v>
      </c>
      <c r="D67" s="197">
        <f>'[2]15'!D69</f>
        <v>0</v>
      </c>
      <c r="E67" s="197">
        <f>'[2]15'!E69</f>
        <v>0</v>
      </c>
      <c r="F67" s="15">
        <f t="shared" si="6"/>
        <v>84</v>
      </c>
      <c r="G67" s="196">
        <f>'[2]15'!H69</f>
        <v>34</v>
      </c>
      <c r="H67" s="197">
        <f>'[2]15'!I69</f>
        <v>0</v>
      </c>
      <c r="I67" s="197">
        <f>'[2]15'!J69</f>
        <v>0</v>
      </c>
      <c r="J67" s="197">
        <f>'[2]15'!K69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6">
        <f>'[2]15'!B70</f>
        <v>84</v>
      </c>
      <c r="C68" s="197">
        <f>'[2]15'!C70</f>
        <v>0</v>
      </c>
      <c r="D68" s="197">
        <f>'[2]15'!D70</f>
        <v>0</v>
      </c>
      <c r="E68" s="197">
        <f>'[2]15'!E70</f>
        <v>0</v>
      </c>
      <c r="F68" s="15">
        <f t="shared" si="6"/>
        <v>84</v>
      </c>
      <c r="G68" s="196">
        <f>'[2]15'!H70</f>
        <v>34</v>
      </c>
      <c r="H68" s="197">
        <f>'[2]15'!I70</f>
        <v>0</v>
      </c>
      <c r="I68" s="197">
        <f>'[2]15'!J70</f>
        <v>0</v>
      </c>
      <c r="J68" s="197">
        <f>'[2]15'!K70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6">
        <f>'[2]15'!B71</f>
        <v>84</v>
      </c>
      <c r="C69" s="197">
        <f>'[2]15'!C71</f>
        <v>0</v>
      </c>
      <c r="D69" s="197">
        <f>'[2]15'!D71</f>
        <v>0</v>
      </c>
      <c r="E69" s="197">
        <f>'[2]15'!E71</f>
        <v>0</v>
      </c>
      <c r="F69" s="15">
        <f t="shared" ref="F69:F98" si="16">SUM(B69:E69)</f>
        <v>84</v>
      </c>
      <c r="G69" s="196">
        <f>'[2]15'!H71</f>
        <v>34</v>
      </c>
      <c r="H69" s="197">
        <f>'[2]15'!I71</f>
        <v>0</v>
      </c>
      <c r="I69" s="197">
        <f>'[2]15'!J71</f>
        <v>0</v>
      </c>
      <c r="J69" s="197">
        <f>'[2]15'!K71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6">
        <f>'[2]15'!B72</f>
        <v>84</v>
      </c>
      <c r="C70" s="197">
        <f>'[2]15'!C72</f>
        <v>0</v>
      </c>
      <c r="D70" s="197">
        <f>'[2]15'!D72</f>
        <v>0</v>
      </c>
      <c r="E70" s="197">
        <f>'[2]15'!E72</f>
        <v>0</v>
      </c>
      <c r="F70" s="15">
        <f t="shared" si="16"/>
        <v>84</v>
      </c>
      <c r="G70" s="196">
        <f>'[2]15'!H72</f>
        <v>34</v>
      </c>
      <c r="H70" s="197">
        <f>'[2]15'!I72</f>
        <v>0</v>
      </c>
      <c r="I70" s="197">
        <f>'[2]15'!J72</f>
        <v>0</v>
      </c>
      <c r="J70" s="197">
        <f>'[2]15'!K72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6">
        <f>'[2]15'!B73</f>
        <v>84</v>
      </c>
      <c r="C71" s="197">
        <f>'[2]15'!C73</f>
        <v>0</v>
      </c>
      <c r="D71" s="197">
        <f>'[2]15'!D73</f>
        <v>0</v>
      </c>
      <c r="E71" s="197">
        <f>'[2]15'!E73</f>
        <v>0</v>
      </c>
      <c r="F71" s="15">
        <f t="shared" si="16"/>
        <v>84</v>
      </c>
      <c r="G71" s="196">
        <f>'[2]15'!H73</f>
        <v>34</v>
      </c>
      <c r="H71" s="197">
        <f>'[2]15'!I73</f>
        <v>0</v>
      </c>
      <c r="I71" s="197">
        <f>'[2]15'!J73</f>
        <v>0</v>
      </c>
      <c r="J71" s="197">
        <f>'[2]15'!K73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6">
        <f>'[2]15'!B74</f>
        <v>84</v>
      </c>
      <c r="C72" s="197">
        <f>'[2]15'!C74</f>
        <v>0</v>
      </c>
      <c r="D72" s="197">
        <f>'[2]15'!D74</f>
        <v>0</v>
      </c>
      <c r="E72" s="197">
        <f>'[2]15'!E74</f>
        <v>0</v>
      </c>
      <c r="F72" s="15">
        <f t="shared" si="16"/>
        <v>84</v>
      </c>
      <c r="G72" s="196">
        <f>'[2]15'!H74</f>
        <v>34</v>
      </c>
      <c r="H72" s="197">
        <f>'[2]15'!I74</f>
        <v>0</v>
      </c>
      <c r="I72" s="197">
        <f>'[2]15'!J74</f>
        <v>0</v>
      </c>
      <c r="J72" s="197">
        <f>'[2]15'!K74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6">
        <f>'[2]15'!B75</f>
        <v>84</v>
      </c>
      <c r="C73" s="197">
        <f>'[2]15'!C75</f>
        <v>0</v>
      </c>
      <c r="D73" s="197">
        <f>'[2]15'!D75</f>
        <v>0</v>
      </c>
      <c r="E73" s="197">
        <f>'[2]15'!E75</f>
        <v>0</v>
      </c>
      <c r="F73" s="15">
        <f t="shared" si="16"/>
        <v>84</v>
      </c>
      <c r="G73" s="196">
        <f>'[2]15'!H75</f>
        <v>34</v>
      </c>
      <c r="H73" s="197">
        <f>'[2]15'!I75</f>
        <v>0</v>
      </c>
      <c r="I73" s="197">
        <f>'[2]15'!J75</f>
        <v>0</v>
      </c>
      <c r="J73" s="197">
        <f>'[2]15'!K75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6">
        <f>'[2]15'!B76</f>
        <v>84</v>
      </c>
      <c r="C74" s="197">
        <f>'[2]15'!C76</f>
        <v>0</v>
      </c>
      <c r="D74" s="197">
        <f>'[2]15'!D76</f>
        <v>0</v>
      </c>
      <c r="E74" s="197">
        <f>'[2]15'!E76</f>
        <v>0</v>
      </c>
      <c r="F74" s="15">
        <f t="shared" si="16"/>
        <v>84</v>
      </c>
      <c r="G74" s="196">
        <f>'[2]15'!H76</f>
        <v>34</v>
      </c>
      <c r="H74" s="197">
        <f>'[2]15'!I76</f>
        <v>0</v>
      </c>
      <c r="I74" s="197">
        <f>'[2]15'!J76</f>
        <v>0</v>
      </c>
      <c r="J74" s="197">
        <f>'[2]15'!K76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6">
        <f>'[2]15'!B77</f>
        <v>84</v>
      </c>
      <c r="C75" s="197">
        <f>'[2]15'!C77</f>
        <v>0</v>
      </c>
      <c r="D75" s="197">
        <f>'[2]15'!D77</f>
        <v>0</v>
      </c>
      <c r="E75" s="197">
        <f>'[2]15'!E77</f>
        <v>0</v>
      </c>
      <c r="F75" s="15">
        <f t="shared" si="16"/>
        <v>84</v>
      </c>
      <c r="G75" s="196">
        <f>'[2]15'!H77</f>
        <v>34</v>
      </c>
      <c r="H75" s="197">
        <f>'[2]15'!I77</f>
        <v>0</v>
      </c>
      <c r="I75" s="197">
        <f>'[2]15'!J77</f>
        <v>0</v>
      </c>
      <c r="J75" s="197">
        <f>'[2]15'!K77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'[2]15'!B78</f>
        <v>84</v>
      </c>
      <c r="C76" s="197">
        <f>'[2]15'!C78</f>
        <v>0</v>
      </c>
      <c r="D76" s="197">
        <f>'[2]15'!D78</f>
        <v>0</v>
      </c>
      <c r="E76" s="197">
        <f>'[2]15'!E78</f>
        <v>0</v>
      </c>
      <c r="F76" s="15">
        <f t="shared" si="16"/>
        <v>84</v>
      </c>
      <c r="G76" s="196">
        <f>'[2]15'!H78</f>
        <v>34</v>
      </c>
      <c r="H76" s="197">
        <f>'[2]15'!I78</f>
        <v>0</v>
      </c>
      <c r="I76" s="197">
        <f>'[2]15'!J78</f>
        <v>0</v>
      </c>
      <c r="J76" s="197">
        <f>'[2]15'!K78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'[2]15'!B79</f>
        <v>84</v>
      </c>
      <c r="C77" s="197">
        <f>'[2]15'!C79</f>
        <v>0</v>
      </c>
      <c r="D77" s="197">
        <f>'[2]15'!D79</f>
        <v>0</v>
      </c>
      <c r="E77" s="197">
        <f>'[2]15'!E79</f>
        <v>0</v>
      </c>
      <c r="F77" s="15">
        <f t="shared" si="16"/>
        <v>84</v>
      </c>
      <c r="G77" s="196">
        <f>'[2]15'!H79</f>
        <v>34</v>
      </c>
      <c r="H77" s="197">
        <f>'[2]15'!I79</f>
        <v>0</v>
      </c>
      <c r="I77" s="197">
        <f>'[2]15'!J79</f>
        <v>0</v>
      </c>
      <c r="J77" s="197">
        <f>'[2]15'!K79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'[2]15'!B80</f>
        <v>84</v>
      </c>
      <c r="C78" s="197">
        <f>'[2]15'!C80</f>
        <v>0</v>
      </c>
      <c r="D78" s="197">
        <f>'[2]15'!D80</f>
        <v>0</v>
      </c>
      <c r="E78" s="197">
        <f>'[2]15'!E80</f>
        <v>0</v>
      </c>
      <c r="F78" s="15">
        <f t="shared" si="16"/>
        <v>84</v>
      </c>
      <c r="G78" s="196">
        <f>'[2]15'!H80</f>
        <v>34</v>
      </c>
      <c r="H78" s="197">
        <f>'[2]15'!I80</f>
        <v>0</v>
      </c>
      <c r="I78" s="197">
        <f>'[2]15'!J80</f>
        <v>0</v>
      </c>
      <c r="J78" s="197">
        <f>'[2]15'!K80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'[2]15'!B81</f>
        <v>84</v>
      </c>
      <c r="C79" s="197">
        <f>'[2]15'!C81</f>
        <v>0</v>
      </c>
      <c r="D79" s="197">
        <f>'[2]15'!D81</f>
        <v>0</v>
      </c>
      <c r="E79" s="197">
        <f>'[2]15'!E81</f>
        <v>0</v>
      </c>
      <c r="F79" s="15">
        <f t="shared" si="16"/>
        <v>84</v>
      </c>
      <c r="G79" s="196">
        <f>'[2]15'!H81</f>
        <v>34</v>
      </c>
      <c r="H79" s="197">
        <f>'[2]15'!I81</f>
        <v>0</v>
      </c>
      <c r="I79" s="197">
        <f>'[2]15'!J81</f>
        <v>0</v>
      </c>
      <c r="J79" s="197">
        <f>'[2]15'!K81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'[2]15'!B82</f>
        <v>84</v>
      </c>
      <c r="C80" s="197">
        <f>'[2]15'!C82</f>
        <v>0</v>
      </c>
      <c r="D80" s="197">
        <f>'[2]15'!D82</f>
        <v>0</v>
      </c>
      <c r="E80" s="197">
        <f>'[2]15'!E82</f>
        <v>0</v>
      </c>
      <c r="F80" s="15">
        <f t="shared" si="16"/>
        <v>84</v>
      </c>
      <c r="G80" s="196">
        <f>'[2]15'!H82</f>
        <v>34</v>
      </c>
      <c r="H80" s="197">
        <f>'[2]15'!I82</f>
        <v>0</v>
      </c>
      <c r="I80" s="197">
        <f>'[2]15'!J82</f>
        <v>0</v>
      </c>
      <c r="J80" s="197">
        <f>'[2]15'!K82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'[2]15'!B83</f>
        <v>84</v>
      </c>
      <c r="C81" s="197">
        <f>'[2]15'!C83</f>
        <v>0</v>
      </c>
      <c r="D81" s="197">
        <f>'[2]15'!D83</f>
        <v>0</v>
      </c>
      <c r="E81" s="197">
        <f>'[2]15'!E83</f>
        <v>0</v>
      </c>
      <c r="F81" s="15">
        <f t="shared" si="16"/>
        <v>84</v>
      </c>
      <c r="G81" s="196">
        <f>'[2]15'!H83</f>
        <v>34</v>
      </c>
      <c r="H81" s="197">
        <f>'[2]15'!I83</f>
        <v>0</v>
      </c>
      <c r="I81" s="197">
        <f>'[2]15'!J83</f>
        <v>0</v>
      </c>
      <c r="J81" s="197">
        <f>'[2]15'!K83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'[2]15'!B84</f>
        <v>84</v>
      </c>
      <c r="C82" s="197">
        <f>'[2]15'!C84</f>
        <v>0</v>
      </c>
      <c r="D82" s="197">
        <f>'[2]15'!D84</f>
        <v>0</v>
      </c>
      <c r="E82" s="197">
        <f>'[2]15'!E84</f>
        <v>0</v>
      </c>
      <c r="F82" s="15">
        <f t="shared" si="16"/>
        <v>84</v>
      </c>
      <c r="G82" s="196">
        <f>'[2]15'!H84</f>
        <v>34</v>
      </c>
      <c r="H82" s="197">
        <f>'[2]15'!I84</f>
        <v>0</v>
      </c>
      <c r="I82" s="197">
        <f>'[2]15'!J84</f>
        <v>0</v>
      </c>
      <c r="J82" s="197">
        <f>'[2]15'!K84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'[2]15'!B85</f>
        <v>84</v>
      </c>
      <c r="C83" s="197">
        <f>'[2]15'!C85</f>
        <v>0</v>
      </c>
      <c r="D83" s="197">
        <f>'[2]15'!D85</f>
        <v>0</v>
      </c>
      <c r="E83" s="197">
        <f>'[2]15'!E85</f>
        <v>0</v>
      </c>
      <c r="F83" s="15">
        <f t="shared" si="16"/>
        <v>84</v>
      </c>
      <c r="G83" s="196">
        <f>'[2]15'!H85</f>
        <v>34</v>
      </c>
      <c r="H83" s="197">
        <f>'[2]15'!I85</f>
        <v>0</v>
      </c>
      <c r="I83" s="197">
        <f>'[2]15'!J85</f>
        <v>0</v>
      </c>
      <c r="J83" s="197">
        <f>'[2]15'!K85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'[2]15'!B86</f>
        <v>84</v>
      </c>
      <c r="C84" s="197">
        <f>'[2]15'!C86</f>
        <v>0</v>
      </c>
      <c r="D84" s="197">
        <f>'[2]15'!D86</f>
        <v>0</v>
      </c>
      <c r="E84" s="197">
        <f>'[2]15'!E86</f>
        <v>0</v>
      </c>
      <c r="F84" s="15">
        <f t="shared" si="16"/>
        <v>84</v>
      </c>
      <c r="G84" s="196">
        <f>'[2]15'!H86</f>
        <v>35</v>
      </c>
      <c r="H84" s="197">
        <f>'[2]15'!I86</f>
        <v>0</v>
      </c>
      <c r="I84" s="197">
        <f>'[2]15'!J86</f>
        <v>0</v>
      </c>
      <c r="J84" s="197">
        <f>'[2]15'!K86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'[2]15'!B87</f>
        <v>84</v>
      </c>
      <c r="C85" s="197">
        <f>'[2]15'!C87</f>
        <v>0</v>
      </c>
      <c r="D85" s="197">
        <f>'[2]15'!D87</f>
        <v>0</v>
      </c>
      <c r="E85" s="197">
        <f>'[2]15'!E87</f>
        <v>0</v>
      </c>
      <c r="F85" s="15">
        <f t="shared" si="16"/>
        <v>84</v>
      </c>
      <c r="G85" s="196">
        <f>'[2]15'!H87</f>
        <v>35</v>
      </c>
      <c r="H85" s="197">
        <f>'[2]15'!I87</f>
        <v>0</v>
      </c>
      <c r="I85" s="197">
        <f>'[2]15'!J87</f>
        <v>0</v>
      </c>
      <c r="J85" s="197">
        <f>'[2]15'!K87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'[2]15'!B88</f>
        <v>84</v>
      </c>
      <c r="C86" s="197">
        <f>'[2]15'!C88</f>
        <v>0</v>
      </c>
      <c r="D86" s="197">
        <f>'[2]15'!D88</f>
        <v>0</v>
      </c>
      <c r="E86" s="197">
        <f>'[2]15'!E88</f>
        <v>0</v>
      </c>
      <c r="F86" s="15">
        <f t="shared" si="16"/>
        <v>84</v>
      </c>
      <c r="G86" s="196">
        <f>'[2]15'!H88</f>
        <v>35</v>
      </c>
      <c r="H86" s="197">
        <f>'[2]15'!I88</f>
        <v>0</v>
      </c>
      <c r="I86" s="197">
        <f>'[2]15'!J88</f>
        <v>0</v>
      </c>
      <c r="J86" s="197">
        <f>'[2]15'!K88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'[2]15'!B89</f>
        <v>84</v>
      </c>
      <c r="C87" s="197">
        <f>'[2]15'!C89</f>
        <v>0</v>
      </c>
      <c r="D87" s="197">
        <f>'[2]15'!D89</f>
        <v>0</v>
      </c>
      <c r="E87" s="197">
        <f>'[2]15'!E89</f>
        <v>0</v>
      </c>
      <c r="F87" s="15">
        <f t="shared" si="16"/>
        <v>84</v>
      </c>
      <c r="G87" s="196">
        <f>'[2]15'!H89</f>
        <v>35</v>
      </c>
      <c r="H87" s="197">
        <f>'[2]15'!I89</f>
        <v>0</v>
      </c>
      <c r="I87" s="197">
        <f>'[2]15'!J89</f>
        <v>0</v>
      </c>
      <c r="J87" s="197">
        <f>'[2]15'!K89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'[2]15'!B90</f>
        <v>84</v>
      </c>
      <c r="C88" s="197">
        <f>'[2]15'!C90</f>
        <v>0</v>
      </c>
      <c r="D88" s="197">
        <f>'[2]15'!D90</f>
        <v>0</v>
      </c>
      <c r="E88" s="197">
        <f>'[2]15'!E90</f>
        <v>0</v>
      </c>
      <c r="F88" s="15">
        <f t="shared" si="16"/>
        <v>84</v>
      </c>
      <c r="G88" s="196">
        <f>'[2]15'!H90</f>
        <v>35</v>
      </c>
      <c r="H88" s="197">
        <f>'[2]15'!I90</f>
        <v>0</v>
      </c>
      <c r="I88" s="197">
        <f>'[2]15'!J90</f>
        <v>0</v>
      </c>
      <c r="J88" s="197">
        <f>'[2]15'!K90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'[2]15'!B91</f>
        <v>84</v>
      </c>
      <c r="C89" s="197">
        <f>'[2]15'!C91</f>
        <v>0</v>
      </c>
      <c r="D89" s="197">
        <f>'[2]15'!D91</f>
        <v>0</v>
      </c>
      <c r="E89" s="197">
        <f>'[2]15'!E91</f>
        <v>0</v>
      </c>
      <c r="F89" s="15">
        <f t="shared" si="16"/>
        <v>84</v>
      </c>
      <c r="G89" s="196">
        <f>'[2]15'!H91</f>
        <v>35</v>
      </c>
      <c r="H89" s="197">
        <f>'[2]15'!I91</f>
        <v>0</v>
      </c>
      <c r="I89" s="197">
        <f>'[2]15'!J91</f>
        <v>0</v>
      </c>
      <c r="J89" s="197">
        <f>'[2]15'!K91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6">
        <f>'[2]15'!B92</f>
        <v>84</v>
      </c>
      <c r="C90" s="197">
        <f>'[2]15'!C92</f>
        <v>0</v>
      </c>
      <c r="D90" s="197">
        <f>'[2]15'!D92</f>
        <v>0</v>
      </c>
      <c r="E90" s="197">
        <f>'[2]15'!E92</f>
        <v>0</v>
      </c>
      <c r="F90" s="15">
        <f t="shared" si="16"/>
        <v>84</v>
      </c>
      <c r="G90" s="196">
        <f>'[2]15'!H92</f>
        <v>35</v>
      </c>
      <c r="H90" s="197">
        <f>'[2]15'!I92</f>
        <v>0</v>
      </c>
      <c r="I90" s="197">
        <f>'[2]15'!J92</f>
        <v>0</v>
      </c>
      <c r="J90" s="197">
        <f>'[2]15'!K92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6">
        <f>'[2]15'!B93</f>
        <v>84</v>
      </c>
      <c r="C91" s="197">
        <f>'[2]15'!C93</f>
        <v>0</v>
      </c>
      <c r="D91" s="197">
        <f>'[2]15'!D93</f>
        <v>0</v>
      </c>
      <c r="E91" s="197">
        <f>'[2]15'!E93</f>
        <v>0</v>
      </c>
      <c r="F91" s="15">
        <f t="shared" si="16"/>
        <v>84</v>
      </c>
      <c r="G91" s="196">
        <f>'[2]15'!H93</f>
        <v>35</v>
      </c>
      <c r="H91" s="197">
        <f>'[2]15'!I93</f>
        <v>0</v>
      </c>
      <c r="I91" s="197">
        <f>'[2]15'!J93</f>
        <v>0</v>
      </c>
      <c r="J91" s="197">
        <f>'[2]15'!K93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6">
        <f>'[2]15'!B94</f>
        <v>84</v>
      </c>
      <c r="C92" s="197">
        <f>'[2]15'!C94</f>
        <v>0</v>
      </c>
      <c r="D92" s="197">
        <f>'[2]15'!D94</f>
        <v>0</v>
      </c>
      <c r="E92" s="197">
        <f>'[2]15'!E94</f>
        <v>0</v>
      </c>
      <c r="F92" s="15">
        <f t="shared" si="16"/>
        <v>84</v>
      </c>
      <c r="G92" s="196">
        <f>'[2]15'!H94</f>
        <v>35</v>
      </c>
      <c r="H92" s="197">
        <f>'[2]15'!I94</f>
        <v>0</v>
      </c>
      <c r="I92" s="197">
        <f>'[2]15'!J94</f>
        <v>0</v>
      </c>
      <c r="J92" s="197">
        <f>'[2]15'!K94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6">
        <f>'[2]15'!B95</f>
        <v>84</v>
      </c>
      <c r="C93" s="197">
        <f>'[2]15'!C95</f>
        <v>0</v>
      </c>
      <c r="D93" s="197">
        <f>'[2]15'!D95</f>
        <v>0</v>
      </c>
      <c r="E93" s="197">
        <f>'[2]15'!E95</f>
        <v>0</v>
      </c>
      <c r="F93" s="15">
        <f t="shared" si="16"/>
        <v>84</v>
      </c>
      <c r="G93" s="196">
        <f>'[2]15'!H95</f>
        <v>35</v>
      </c>
      <c r="H93" s="197">
        <f>'[2]15'!I95</f>
        <v>0</v>
      </c>
      <c r="I93" s="197">
        <f>'[2]15'!J95</f>
        <v>0</v>
      </c>
      <c r="J93" s="197">
        <f>'[2]15'!K95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6">
        <f>'[2]15'!B96</f>
        <v>84</v>
      </c>
      <c r="C94" s="197">
        <f>'[2]15'!C96</f>
        <v>0</v>
      </c>
      <c r="D94" s="197">
        <f>'[2]15'!D96</f>
        <v>0</v>
      </c>
      <c r="E94" s="197">
        <f>'[2]15'!E96</f>
        <v>0</v>
      </c>
      <c r="F94" s="15">
        <f t="shared" si="16"/>
        <v>84</v>
      </c>
      <c r="G94" s="196">
        <f>'[2]15'!H96</f>
        <v>35</v>
      </c>
      <c r="H94" s="197">
        <f>'[2]15'!I96</f>
        <v>0</v>
      </c>
      <c r="I94" s="197">
        <f>'[2]15'!J96</f>
        <v>0</v>
      </c>
      <c r="J94" s="197">
        <f>'[2]15'!K96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6">
        <f>'[2]15'!B97</f>
        <v>84</v>
      </c>
      <c r="C95" s="197">
        <f>'[2]15'!C97</f>
        <v>0</v>
      </c>
      <c r="D95" s="197">
        <f>'[2]15'!D97</f>
        <v>0</v>
      </c>
      <c r="E95" s="197">
        <f>'[2]15'!E97</f>
        <v>0</v>
      </c>
      <c r="F95" s="15">
        <f t="shared" si="16"/>
        <v>84</v>
      </c>
      <c r="G95" s="196">
        <f>'[2]15'!H97</f>
        <v>35</v>
      </c>
      <c r="H95" s="197">
        <f>'[2]15'!I97</f>
        <v>0</v>
      </c>
      <c r="I95" s="197">
        <f>'[2]15'!J97</f>
        <v>0</v>
      </c>
      <c r="J95" s="197">
        <f>'[2]15'!K97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6">
        <f>'[2]15'!B98</f>
        <v>84</v>
      </c>
      <c r="C96" s="197">
        <f>'[2]15'!C98</f>
        <v>0</v>
      </c>
      <c r="D96" s="197">
        <f>'[2]15'!D98</f>
        <v>0</v>
      </c>
      <c r="E96" s="197">
        <f>'[2]15'!E98</f>
        <v>0</v>
      </c>
      <c r="F96" s="15">
        <f t="shared" si="16"/>
        <v>84</v>
      </c>
      <c r="G96" s="196">
        <f>'[2]15'!H98</f>
        <v>36</v>
      </c>
      <c r="H96" s="197">
        <f>'[2]15'!I98</f>
        <v>0</v>
      </c>
      <c r="I96" s="197">
        <f>'[2]15'!J98</f>
        <v>0</v>
      </c>
      <c r="J96" s="197">
        <f>'[2]15'!K98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'[2]15'!B99</f>
        <v>84</v>
      </c>
      <c r="C97" s="197">
        <f>'[2]15'!C99</f>
        <v>0</v>
      </c>
      <c r="D97" s="197">
        <f>'[2]15'!D99</f>
        <v>0</v>
      </c>
      <c r="E97" s="197">
        <f>'[2]15'!E99</f>
        <v>0</v>
      </c>
      <c r="F97" s="15">
        <f t="shared" si="16"/>
        <v>84</v>
      </c>
      <c r="G97" s="196">
        <f>'[2]15'!H99</f>
        <v>36</v>
      </c>
      <c r="H97" s="197">
        <f>'[2]15'!I99</f>
        <v>0</v>
      </c>
      <c r="I97" s="197">
        <f>'[2]15'!J99</f>
        <v>0</v>
      </c>
      <c r="J97" s="197">
        <f>'[2]15'!K99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'[2]15'!B100</f>
        <v>84</v>
      </c>
      <c r="C98" s="197">
        <f>'[2]15'!C100</f>
        <v>0</v>
      </c>
      <c r="D98" s="197">
        <f>'[2]15'!D100</f>
        <v>0</v>
      </c>
      <c r="E98" s="197">
        <f>'[2]15'!E100</f>
        <v>0</v>
      </c>
      <c r="F98" s="15">
        <f t="shared" si="16"/>
        <v>84</v>
      </c>
      <c r="G98" s="196">
        <f>'[2]15'!H100</f>
        <v>36</v>
      </c>
      <c r="H98" s="197">
        <f>'[2]15'!I100</f>
        <v>0</v>
      </c>
      <c r="I98" s="197">
        <f>'[2]15'!J100</f>
        <v>0</v>
      </c>
      <c r="J98" s="197">
        <f>'[2]15'!K100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0.82405749999999989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0.82405749999999989</v>
      </c>
      <c r="L99" s="171">
        <f t="shared" si="17"/>
        <v>2.4E-2</v>
      </c>
      <c r="M99" s="171">
        <f t="shared" si="17"/>
        <v>0.81175749999999969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0.81175749999999969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960</v>
      </c>
      <c r="G3" s="16">
        <f>'[3]15'!G5</f>
        <v>0</v>
      </c>
      <c r="H3" s="17">
        <f>SUM(B3:G3)</f>
        <v>1280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183</v>
      </c>
      <c r="N3" s="16">
        <f>'[3]15'!O5</f>
        <v>0</v>
      </c>
      <c r="O3" s="17">
        <f>SUM(I3:N3)</f>
        <v>503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183</v>
      </c>
      <c r="V3" s="16">
        <f t="shared" si="0"/>
        <v>0</v>
      </c>
      <c r="W3" s="17">
        <f>SUM(Q3:V3)</f>
        <v>503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10</v>
      </c>
      <c r="AC3" s="8">
        <f t="shared" si="1"/>
        <v>0</v>
      </c>
      <c r="AD3" s="8">
        <f t="shared" si="1"/>
        <v>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10</v>
      </c>
      <c r="AJ3" s="8">
        <f t="shared" si="2"/>
        <v>0</v>
      </c>
      <c r="AK3" s="8">
        <f t="shared" si="2"/>
        <v>42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163</v>
      </c>
      <c r="AQ3" s="8">
        <f t="shared" si="3"/>
        <v>0</v>
      </c>
      <c r="AR3" s="8">
        <f>SUM(AL3:AQ3)</f>
        <v>419</v>
      </c>
      <c r="AT3" s="8">
        <v>42</v>
      </c>
      <c r="AU3" s="8">
        <v>42</v>
      </c>
      <c r="AW3" s="199">
        <v>32</v>
      </c>
      <c r="AX3" s="199">
        <v>0</v>
      </c>
      <c r="AY3" s="199">
        <v>0</v>
      </c>
      <c r="AZ3" s="199">
        <v>0</v>
      </c>
      <c r="BA3" s="199">
        <v>10</v>
      </c>
      <c r="BB3" s="199">
        <v>0</v>
      </c>
      <c r="BC3" s="8">
        <f>SUM(AW3:BB3)</f>
        <v>42</v>
      </c>
      <c r="BD3" s="199">
        <v>32</v>
      </c>
      <c r="BE3" s="199">
        <v>0</v>
      </c>
      <c r="BF3" s="199">
        <v>0</v>
      </c>
      <c r="BG3" s="199">
        <v>0</v>
      </c>
      <c r="BH3" s="199">
        <v>10</v>
      </c>
      <c r="BI3" s="199">
        <v>0</v>
      </c>
      <c r="BJ3" s="8">
        <f>SUM(BD3:BI3)</f>
        <v>42</v>
      </c>
      <c r="BL3" s="8">
        <f>AT3</f>
        <v>42</v>
      </c>
      <c r="BM3" s="8">
        <f>AU3</f>
        <v>42</v>
      </c>
      <c r="BN3" s="8">
        <f>BC3</f>
        <v>42</v>
      </c>
      <c r="BO3" s="8">
        <f>BJ3</f>
        <v>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960</v>
      </c>
      <c r="G4" s="16">
        <f>'[3]15'!G6</f>
        <v>0</v>
      </c>
      <c r="H4" s="17">
        <f>SUM(B4:G4)</f>
        <v>1280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153</v>
      </c>
      <c r="N4" s="16">
        <f>'[3]15'!O6</f>
        <v>0</v>
      </c>
      <c r="O4" s="17">
        <f>SUM(I4:N4)</f>
        <v>473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153</v>
      </c>
      <c r="V4" s="16">
        <f>IF($P4=1,N4,IF(AND($P4=0.985,N4&gt;0.985*G4),G4*0.985,IF(AND($P4=0.965,N4&gt;0.965*G4),0.965*G4,N4)))</f>
        <v>0</v>
      </c>
      <c r="W4" s="17">
        <f>SUM(Q4:V4)</f>
        <v>473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10</v>
      </c>
      <c r="AC4" s="8">
        <f t="shared" ref="AC4:AC67" si="9">BB4</f>
        <v>0</v>
      </c>
      <c r="AD4" s="8">
        <f t="shared" ref="AD4:AD67" si="10">BC4</f>
        <v>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10</v>
      </c>
      <c r="AJ4" s="8">
        <f t="shared" ref="AJ4:AJ67" si="16">BI4</f>
        <v>0</v>
      </c>
      <c r="AK4" s="8">
        <f t="shared" ref="AK4:AK67" si="17">BJ4</f>
        <v>42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133</v>
      </c>
      <c r="AQ4" s="8">
        <f t="shared" si="3"/>
        <v>0</v>
      </c>
      <c r="AR4" s="8">
        <f t="shared" ref="AR4:AR67" si="18">SUM(AL4:AQ4)</f>
        <v>389</v>
      </c>
      <c r="AT4" s="8">
        <v>42</v>
      </c>
      <c r="AU4" s="8">
        <v>42</v>
      </c>
      <c r="AW4" s="199">
        <v>32</v>
      </c>
      <c r="AX4" s="199">
        <v>0</v>
      </c>
      <c r="AY4" s="199">
        <v>0</v>
      </c>
      <c r="AZ4" s="199">
        <v>0</v>
      </c>
      <c r="BA4" s="199">
        <v>10</v>
      </c>
      <c r="BB4" s="199">
        <v>0</v>
      </c>
      <c r="BC4" s="8">
        <f t="shared" ref="BC4:BC67" si="19">SUM(AW4:BB4)</f>
        <v>42</v>
      </c>
      <c r="BD4" s="199">
        <v>32</v>
      </c>
      <c r="BE4" s="199">
        <v>0</v>
      </c>
      <c r="BF4" s="199">
        <v>0</v>
      </c>
      <c r="BG4" s="199">
        <v>0</v>
      </c>
      <c r="BH4" s="199">
        <v>10</v>
      </c>
      <c r="BI4" s="199">
        <v>0</v>
      </c>
      <c r="BJ4" s="8">
        <f t="shared" ref="BJ4:BJ67" si="20">SUM(BD4:BI4)</f>
        <v>42</v>
      </c>
      <c r="BL4" s="8">
        <f t="shared" ref="BL4:BL67" si="21">AT4</f>
        <v>42</v>
      </c>
      <c r="BM4" s="8">
        <f t="shared" ref="BM4:BM67" si="22">AU4</f>
        <v>42</v>
      </c>
      <c r="BN4" s="8">
        <f t="shared" ref="BN4:BN67" si="23">BC4</f>
        <v>42</v>
      </c>
      <c r="BO4" s="8">
        <f t="shared" ref="BO4:BO67" si="24">BJ4</f>
        <v>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960</v>
      </c>
      <c r="G5" s="16">
        <f>'[3]15'!G7</f>
        <v>0</v>
      </c>
      <c r="H5" s="17">
        <f t="shared" ref="H5:H68" si="27">SUM(B5:G5)</f>
        <v>1280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150</v>
      </c>
      <c r="N5" s="16">
        <f>'[3]15'!O7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12.46</v>
      </c>
      <c r="AC5" s="8">
        <f t="shared" si="9"/>
        <v>0</v>
      </c>
      <c r="AD5" s="8">
        <f t="shared" si="10"/>
        <v>44.46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12.46</v>
      </c>
      <c r="AJ5" s="8">
        <f t="shared" si="16"/>
        <v>0</v>
      </c>
      <c r="AK5" s="8">
        <f t="shared" si="17"/>
        <v>44.46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125.07999999999998</v>
      </c>
      <c r="AQ5" s="8">
        <f t="shared" si="3"/>
        <v>0</v>
      </c>
      <c r="AR5" s="8">
        <f t="shared" si="18"/>
        <v>381.08</v>
      </c>
      <c r="AT5" s="8">
        <v>42</v>
      </c>
      <c r="AU5" s="8">
        <v>42</v>
      </c>
      <c r="AW5" s="199">
        <v>32</v>
      </c>
      <c r="AX5" s="199">
        <v>0</v>
      </c>
      <c r="AY5" s="199">
        <v>0</v>
      </c>
      <c r="AZ5" s="199">
        <v>0</v>
      </c>
      <c r="BA5" s="199">
        <v>12.46</v>
      </c>
      <c r="BB5" s="199">
        <v>0</v>
      </c>
      <c r="BC5" s="8">
        <f t="shared" si="19"/>
        <v>44.46</v>
      </c>
      <c r="BD5" s="199">
        <v>32</v>
      </c>
      <c r="BE5" s="199">
        <v>0</v>
      </c>
      <c r="BF5" s="199">
        <v>0</v>
      </c>
      <c r="BG5" s="199">
        <v>0</v>
      </c>
      <c r="BH5" s="199">
        <v>12.46</v>
      </c>
      <c r="BI5" s="199">
        <v>0</v>
      </c>
      <c r="BJ5" s="8">
        <f t="shared" si="20"/>
        <v>44.46</v>
      </c>
      <c r="BL5" s="8">
        <f t="shared" si="21"/>
        <v>42</v>
      </c>
      <c r="BM5" s="8">
        <f t="shared" si="22"/>
        <v>42</v>
      </c>
      <c r="BN5" s="8">
        <f t="shared" si="23"/>
        <v>44.46</v>
      </c>
      <c r="BO5" s="8">
        <f t="shared" si="24"/>
        <v>44.46</v>
      </c>
      <c r="BP5" s="182">
        <f t="shared" si="25"/>
        <v>-2.4600000000000009</v>
      </c>
      <c r="BQ5" s="182">
        <f t="shared" si="26"/>
        <v>-2.4600000000000009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960</v>
      </c>
      <c r="G6" s="16">
        <f>'[3]15'!G8</f>
        <v>0</v>
      </c>
      <c r="H6" s="17">
        <f t="shared" si="27"/>
        <v>1280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150</v>
      </c>
      <c r="N6" s="16">
        <f>'[3]15'!O8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14.97</v>
      </c>
      <c r="AC6" s="8">
        <f t="shared" si="9"/>
        <v>0</v>
      </c>
      <c r="AD6" s="8">
        <f t="shared" si="10"/>
        <v>46.97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14.97</v>
      </c>
      <c r="AJ6" s="8">
        <f t="shared" si="16"/>
        <v>0</v>
      </c>
      <c r="AK6" s="8">
        <f t="shared" si="17"/>
        <v>46.97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120.06</v>
      </c>
      <c r="AQ6" s="8">
        <f t="shared" si="3"/>
        <v>0</v>
      </c>
      <c r="AR6" s="8">
        <f t="shared" si="18"/>
        <v>376.06</v>
      </c>
      <c r="AT6" s="8">
        <v>42</v>
      </c>
      <c r="AU6" s="8">
        <v>42</v>
      </c>
      <c r="AW6" s="199">
        <v>32</v>
      </c>
      <c r="AX6" s="199">
        <v>0</v>
      </c>
      <c r="AY6" s="199">
        <v>0</v>
      </c>
      <c r="AZ6" s="199">
        <v>0</v>
      </c>
      <c r="BA6" s="199">
        <v>14.97</v>
      </c>
      <c r="BB6" s="199">
        <v>0</v>
      </c>
      <c r="BC6" s="8">
        <f t="shared" si="19"/>
        <v>46.97</v>
      </c>
      <c r="BD6" s="199">
        <v>32</v>
      </c>
      <c r="BE6" s="199">
        <v>0</v>
      </c>
      <c r="BF6" s="199">
        <v>0</v>
      </c>
      <c r="BG6" s="199">
        <v>0</v>
      </c>
      <c r="BH6" s="199">
        <v>14.97</v>
      </c>
      <c r="BI6" s="199">
        <v>0</v>
      </c>
      <c r="BJ6" s="8">
        <f t="shared" si="20"/>
        <v>46.97</v>
      </c>
      <c r="BL6" s="8">
        <f t="shared" si="21"/>
        <v>42</v>
      </c>
      <c r="BM6" s="8">
        <f t="shared" si="22"/>
        <v>42</v>
      </c>
      <c r="BN6" s="8">
        <f t="shared" si="23"/>
        <v>46.97</v>
      </c>
      <c r="BO6" s="8">
        <f t="shared" si="24"/>
        <v>46.97</v>
      </c>
      <c r="BP6" s="182">
        <f t="shared" si="25"/>
        <v>-4.9699999999999989</v>
      </c>
      <c r="BQ6" s="182">
        <f t="shared" si="26"/>
        <v>-4.9699999999999989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960</v>
      </c>
      <c r="G7" s="16">
        <f>'[3]15'!G9</f>
        <v>0</v>
      </c>
      <c r="H7" s="17">
        <f t="shared" si="27"/>
        <v>1280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150</v>
      </c>
      <c r="N7" s="16">
        <f>'[3]15'!O9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14.77</v>
      </c>
      <c r="AC7" s="8">
        <f t="shared" si="9"/>
        <v>0</v>
      </c>
      <c r="AD7" s="8">
        <f t="shared" si="10"/>
        <v>46.769999999999996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14.77</v>
      </c>
      <c r="AJ7" s="8">
        <f t="shared" si="16"/>
        <v>0</v>
      </c>
      <c r="AK7" s="8">
        <f t="shared" si="17"/>
        <v>46.769999999999996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120.46</v>
      </c>
      <c r="AQ7" s="8">
        <f t="shared" si="3"/>
        <v>0</v>
      </c>
      <c r="AR7" s="8">
        <f t="shared" si="18"/>
        <v>376.46</v>
      </c>
      <c r="AT7" s="8">
        <v>42</v>
      </c>
      <c r="AU7" s="8">
        <v>42</v>
      </c>
      <c r="AW7" s="199">
        <v>32</v>
      </c>
      <c r="AX7" s="199">
        <v>0</v>
      </c>
      <c r="AY7" s="199">
        <v>0</v>
      </c>
      <c r="AZ7" s="199">
        <v>0</v>
      </c>
      <c r="BA7" s="199">
        <v>14.77</v>
      </c>
      <c r="BB7" s="199">
        <v>0</v>
      </c>
      <c r="BC7" s="8">
        <f t="shared" si="19"/>
        <v>46.769999999999996</v>
      </c>
      <c r="BD7" s="199">
        <v>32</v>
      </c>
      <c r="BE7" s="199">
        <v>0</v>
      </c>
      <c r="BF7" s="199">
        <v>0</v>
      </c>
      <c r="BG7" s="199">
        <v>0</v>
      </c>
      <c r="BH7" s="199">
        <v>14.77</v>
      </c>
      <c r="BI7" s="199">
        <v>0</v>
      </c>
      <c r="BJ7" s="8">
        <f t="shared" si="20"/>
        <v>46.769999999999996</v>
      </c>
      <c r="BL7" s="8">
        <f t="shared" si="21"/>
        <v>42</v>
      </c>
      <c r="BM7" s="8">
        <f t="shared" si="22"/>
        <v>42</v>
      </c>
      <c r="BN7" s="8">
        <f t="shared" si="23"/>
        <v>46.769999999999996</v>
      </c>
      <c r="BO7" s="8">
        <f t="shared" si="24"/>
        <v>46.769999999999996</v>
      </c>
      <c r="BP7" s="182">
        <f t="shared" si="25"/>
        <v>-4.769999999999996</v>
      </c>
      <c r="BQ7" s="182">
        <f t="shared" si="26"/>
        <v>-4.769999999999996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960</v>
      </c>
      <c r="G8" s="16">
        <f>'[3]15'!G10</f>
        <v>0</v>
      </c>
      <c r="H8" s="17">
        <f t="shared" si="27"/>
        <v>1280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150</v>
      </c>
      <c r="N8" s="16">
        <f>'[3]15'!O10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14.97</v>
      </c>
      <c r="AC8" s="8">
        <f t="shared" si="9"/>
        <v>0</v>
      </c>
      <c r="AD8" s="8">
        <f t="shared" si="10"/>
        <v>46.97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14.97</v>
      </c>
      <c r="AJ8" s="8">
        <f t="shared" si="16"/>
        <v>0</v>
      </c>
      <c r="AK8" s="8">
        <f t="shared" si="17"/>
        <v>46.97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120.06</v>
      </c>
      <c r="AQ8" s="8">
        <f t="shared" si="3"/>
        <v>0</v>
      </c>
      <c r="AR8" s="8">
        <f t="shared" si="18"/>
        <v>376.06</v>
      </c>
      <c r="AT8" s="8">
        <v>42</v>
      </c>
      <c r="AU8" s="8">
        <v>42</v>
      </c>
      <c r="AW8" s="199">
        <v>32</v>
      </c>
      <c r="AX8" s="199">
        <v>0</v>
      </c>
      <c r="AY8" s="199">
        <v>0</v>
      </c>
      <c r="AZ8" s="199">
        <v>0</v>
      </c>
      <c r="BA8" s="199">
        <v>14.97</v>
      </c>
      <c r="BB8" s="199">
        <v>0</v>
      </c>
      <c r="BC8" s="8">
        <f t="shared" si="19"/>
        <v>46.97</v>
      </c>
      <c r="BD8" s="199">
        <v>32</v>
      </c>
      <c r="BE8" s="199">
        <v>0</v>
      </c>
      <c r="BF8" s="199">
        <v>0</v>
      </c>
      <c r="BG8" s="199">
        <v>0</v>
      </c>
      <c r="BH8" s="199">
        <v>14.97</v>
      </c>
      <c r="BI8" s="199">
        <v>0</v>
      </c>
      <c r="BJ8" s="8">
        <f t="shared" si="20"/>
        <v>46.97</v>
      </c>
      <c r="BL8" s="8">
        <f t="shared" si="21"/>
        <v>42</v>
      </c>
      <c r="BM8" s="8">
        <f t="shared" si="22"/>
        <v>42</v>
      </c>
      <c r="BN8" s="8">
        <f t="shared" si="23"/>
        <v>46.97</v>
      </c>
      <c r="BO8" s="8">
        <f t="shared" si="24"/>
        <v>46.97</v>
      </c>
      <c r="BP8" s="182">
        <f t="shared" si="25"/>
        <v>-4.9699999999999989</v>
      </c>
      <c r="BQ8" s="182">
        <f t="shared" si="26"/>
        <v>-4.9699999999999989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960</v>
      </c>
      <c r="G9" s="16">
        <f>'[3]15'!G11</f>
        <v>0</v>
      </c>
      <c r="H9" s="17">
        <f t="shared" si="27"/>
        <v>1280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150</v>
      </c>
      <c r="N9" s="16">
        <f>'[3]15'!O11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14.97</v>
      </c>
      <c r="AC9" s="8">
        <f t="shared" si="9"/>
        <v>0</v>
      </c>
      <c r="AD9" s="8">
        <f t="shared" si="10"/>
        <v>46.97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14.97</v>
      </c>
      <c r="AJ9" s="8">
        <f t="shared" si="16"/>
        <v>0</v>
      </c>
      <c r="AK9" s="8">
        <f t="shared" si="17"/>
        <v>46.97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120.06</v>
      </c>
      <c r="AQ9" s="8">
        <f t="shared" si="3"/>
        <v>0</v>
      </c>
      <c r="AR9" s="8">
        <f t="shared" si="18"/>
        <v>376.06</v>
      </c>
      <c r="AT9" s="8">
        <v>42</v>
      </c>
      <c r="AU9" s="8">
        <v>42</v>
      </c>
      <c r="AW9" s="199">
        <v>32</v>
      </c>
      <c r="AX9" s="199">
        <v>0</v>
      </c>
      <c r="AY9" s="199">
        <v>0</v>
      </c>
      <c r="AZ9" s="199">
        <v>0</v>
      </c>
      <c r="BA9" s="199">
        <v>14.97</v>
      </c>
      <c r="BB9" s="199">
        <v>0</v>
      </c>
      <c r="BC9" s="8">
        <f t="shared" si="19"/>
        <v>46.97</v>
      </c>
      <c r="BD9" s="199">
        <v>32</v>
      </c>
      <c r="BE9" s="199">
        <v>0</v>
      </c>
      <c r="BF9" s="199">
        <v>0</v>
      </c>
      <c r="BG9" s="199">
        <v>0</v>
      </c>
      <c r="BH9" s="199">
        <v>14.97</v>
      </c>
      <c r="BI9" s="199">
        <v>0</v>
      </c>
      <c r="BJ9" s="8">
        <f t="shared" si="20"/>
        <v>46.97</v>
      </c>
      <c r="BL9" s="8">
        <f t="shared" si="21"/>
        <v>42</v>
      </c>
      <c r="BM9" s="8">
        <f t="shared" si="22"/>
        <v>42</v>
      </c>
      <c r="BN9" s="8">
        <f t="shared" si="23"/>
        <v>46.97</v>
      </c>
      <c r="BO9" s="8">
        <f t="shared" si="24"/>
        <v>46.97</v>
      </c>
      <c r="BP9" s="182">
        <f t="shared" si="25"/>
        <v>-4.9699999999999989</v>
      </c>
      <c r="BQ9" s="182">
        <f t="shared" si="26"/>
        <v>-4.9699999999999989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960</v>
      </c>
      <c r="G10" s="16">
        <f>'[3]15'!G12</f>
        <v>0</v>
      </c>
      <c r="H10" s="17">
        <f t="shared" si="27"/>
        <v>1280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150</v>
      </c>
      <c r="N10" s="16">
        <f>'[3]15'!O12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14.97</v>
      </c>
      <c r="AC10" s="8">
        <f t="shared" si="9"/>
        <v>0</v>
      </c>
      <c r="AD10" s="8">
        <f t="shared" si="10"/>
        <v>46.97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14.97</v>
      </c>
      <c r="AJ10" s="8">
        <f t="shared" si="16"/>
        <v>0</v>
      </c>
      <c r="AK10" s="8">
        <f t="shared" si="17"/>
        <v>46.97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120.06</v>
      </c>
      <c r="AQ10" s="8">
        <f t="shared" si="3"/>
        <v>0</v>
      </c>
      <c r="AR10" s="8">
        <f t="shared" si="18"/>
        <v>376.06</v>
      </c>
      <c r="AT10" s="8">
        <v>42</v>
      </c>
      <c r="AU10" s="8">
        <v>42</v>
      </c>
      <c r="AW10" s="199">
        <v>32</v>
      </c>
      <c r="AX10" s="199">
        <v>0</v>
      </c>
      <c r="AY10" s="199">
        <v>0</v>
      </c>
      <c r="AZ10" s="199">
        <v>0</v>
      </c>
      <c r="BA10" s="199">
        <v>14.97</v>
      </c>
      <c r="BB10" s="199">
        <v>0</v>
      </c>
      <c r="BC10" s="8">
        <f t="shared" si="19"/>
        <v>46.97</v>
      </c>
      <c r="BD10" s="199">
        <v>32</v>
      </c>
      <c r="BE10" s="199">
        <v>0</v>
      </c>
      <c r="BF10" s="199">
        <v>0</v>
      </c>
      <c r="BG10" s="199">
        <v>0</v>
      </c>
      <c r="BH10" s="199">
        <v>14.97</v>
      </c>
      <c r="BI10" s="199">
        <v>0</v>
      </c>
      <c r="BJ10" s="8">
        <f t="shared" si="20"/>
        <v>46.97</v>
      </c>
      <c r="BL10" s="8">
        <f t="shared" si="21"/>
        <v>42</v>
      </c>
      <c r="BM10" s="8">
        <f t="shared" si="22"/>
        <v>42</v>
      </c>
      <c r="BN10" s="8">
        <f t="shared" si="23"/>
        <v>46.97</v>
      </c>
      <c r="BO10" s="8">
        <f t="shared" si="24"/>
        <v>46.97</v>
      </c>
      <c r="BP10" s="182">
        <f t="shared" si="25"/>
        <v>-4.9699999999999989</v>
      </c>
      <c r="BQ10" s="182">
        <f t="shared" si="26"/>
        <v>-4.9699999999999989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960</v>
      </c>
      <c r="G11" s="16">
        <f>'[3]15'!G13</f>
        <v>0</v>
      </c>
      <c r="H11" s="17">
        <f t="shared" si="27"/>
        <v>1280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150</v>
      </c>
      <c r="N11" s="16">
        <f>'[3]15'!O13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14.97</v>
      </c>
      <c r="AC11" s="8">
        <f t="shared" si="9"/>
        <v>0</v>
      </c>
      <c r="AD11" s="8">
        <f t="shared" si="10"/>
        <v>46.97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14.97</v>
      </c>
      <c r="AJ11" s="8">
        <f t="shared" si="16"/>
        <v>0</v>
      </c>
      <c r="AK11" s="8">
        <f t="shared" si="17"/>
        <v>46.97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120.06</v>
      </c>
      <c r="AQ11" s="8">
        <f t="shared" si="3"/>
        <v>0</v>
      </c>
      <c r="AR11" s="8">
        <f t="shared" si="18"/>
        <v>376.06</v>
      </c>
      <c r="AT11" s="8">
        <v>42</v>
      </c>
      <c r="AU11" s="8">
        <v>42</v>
      </c>
      <c r="AW11" s="199">
        <v>32</v>
      </c>
      <c r="AX11" s="199">
        <v>0</v>
      </c>
      <c r="AY11" s="199">
        <v>0</v>
      </c>
      <c r="AZ11" s="199">
        <v>0</v>
      </c>
      <c r="BA11" s="199">
        <v>14.97</v>
      </c>
      <c r="BB11" s="199">
        <v>0</v>
      </c>
      <c r="BC11" s="8">
        <f t="shared" si="19"/>
        <v>46.97</v>
      </c>
      <c r="BD11" s="199">
        <v>32</v>
      </c>
      <c r="BE11" s="199">
        <v>0</v>
      </c>
      <c r="BF11" s="199">
        <v>0</v>
      </c>
      <c r="BG11" s="199">
        <v>0</v>
      </c>
      <c r="BH11" s="199">
        <v>14.97</v>
      </c>
      <c r="BI11" s="199">
        <v>0</v>
      </c>
      <c r="BJ11" s="8">
        <f t="shared" si="20"/>
        <v>46.97</v>
      </c>
      <c r="BL11" s="8">
        <f t="shared" si="21"/>
        <v>42</v>
      </c>
      <c r="BM11" s="8">
        <f t="shared" si="22"/>
        <v>42</v>
      </c>
      <c r="BN11" s="8">
        <f t="shared" si="23"/>
        <v>46.97</v>
      </c>
      <c r="BO11" s="8">
        <f t="shared" si="24"/>
        <v>46.97</v>
      </c>
      <c r="BP11" s="182">
        <f t="shared" si="25"/>
        <v>-4.9699999999999989</v>
      </c>
      <c r="BQ11" s="182">
        <f t="shared" si="26"/>
        <v>-4.9699999999999989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960</v>
      </c>
      <c r="G12" s="16">
        <f>'[3]15'!G14</f>
        <v>0</v>
      </c>
      <c r="H12" s="17">
        <f t="shared" si="27"/>
        <v>1280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150</v>
      </c>
      <c r="N12" s="16">
        <f>'[3]15'!O14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14.97</v>
      </c>
      <c r="AC12" s="8">
        <f t="shared" si="9"/>
        <v>0</v>
      </c>
      <c r="AD12" s="8">
        <f t="shared" si="10"/>
        <v>46.97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14.97</v>
      </c>
      <c r="AJ12" s="8">
        <f t="shared" si="16"/>
        <v>0</v>
      </c>
      <c r="AK12" s="8">
        <f t="shared" si="17"/>
        <v>46.97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120.06</v>
      </c>
      <c r="AQ12" s="8">
        <f t="shared" si="3"/>
        <v>0</v>
      </c>
      <c r="AR12" s="8">
        <f t="shared" si="18"/>
        <v>376.06</v>
      </c>
      <c r="AT12" s="8">
        <v>42</v>
      </c>
      <c r="AU12" s="8">
        <v>42</v>
      </c>
      <c r="AW12" s="199">
        <v>32</v>
      </c>
      <c r="AX12" s="199">
        <v>0</v>
      </c>
      <c r="AY12" s="199">
        <v>0</v>
      </c>
      <c r="AZ12" s="199">
        <v>0</v>
      </c>
      <c r="BA12" s="199">
        <v>14.97</v>
      </c>
      <c r="BB12" s="199">
        <v>0</v>
      </c>
      <c r="BC12" s="8">
        <f t="shared" si="19"/>
        <v>46.97</v>
      </c>
      <c r="BD12" s="199">
        <v>32</v>
      </c>
      <c r="BE12" s="199">
        <v>0</v>
      </c>
      <c r="BF12" s="199">
        <v>0</v>
      </c>
      <c r="BG12" s="199">
        <v>0</v>
      </c>
      <c r="BH12" s="199">
        <v>14.97</v>
      </c>
      <c r="BI12" s="199">
        <v>0</v>
      </c>
      <c r="BJ12" s="8">
        <f t="shared" si="20"/>
        <v>46.97</v>
      </c>
      <c r="BL12" s="8">
        <f t="shared" si="21"/>
        <v>42</v>
      </c>
      <c r="BM12" s="8">
        <f t="shared" si="22"/>
        <v>42</v>
      </c>
      <c r="BN12" s="8">
        <f t="shared" si="23"/>
        <v>46.97</v>
      </c>
      <c r="BO12" s="8">
        <f t="shared" si="24"/>
        <v>46.97</v>
      </c>
      <c r="BP12" s="182">
        <f t="shared" si="25"/>
        <v>-4.9699999999999989</v>
      </c>
      <c r="BQ12" s="182">
        <f t="shared" si="26"/>
        <v>-4.9699999999999989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960</v>
      </c>
      <c r="G13" s="16">
        <f>'[3]15'!G15</f>
        <v>0</v>
      </c>
      <c r="H13" s="17">
        <f t="shared" si="27"/>
        <v>1280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150</v>
      </c>
      <c r="N13" s="16">
        <f>'[3]15'!O15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14.32</v>
      </c>
      <c r="AC13" s="8">
        <f t="shared" si="9"/>
        <v>0</v>
      </c>
      <c r="AD13" s="8">
        <f t="shared" si="10"/>
        <v>46.32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14.32</v>
      </c>
      <c r="AJ13" s="8">
        <f t="shared" si="16"/>
        <v>0</v>
      </c>
      <c r="AK13" s="8">
        <f t="shared" si="17"/>
        <v>46.32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121.36000000000001</v>
      </c>
      <c r="AQ13" s="8">
        <f t="shared" si="3"/>
        <v>0</v>
      </c>
      <c r="AR13" s="8">
        <f t="shared" si="18"/>
        <v>377.36</v>
      </c>
      <c r="AT13" s="8">
        <v>42</v>
      </c>
      <c r="AU13" s="8">
        <v>42</v>
      </c>
      <c r="AW13" s="199">
        <v>32</v>
      </c>
      <c r="AX13" s="199">
        <v>0</v>
      </c>
      <c r="AY13" s="199">
        <v>0</v>
      </c>
      <c r="AZ13" s="199">
        <v>0</v>
      </c>
      <c r="BA13" s="199">
        <v>14.32</v>
      </c>
      <c r="BB13" s="199">
        <v>0</v>
      </c>
      <c r="BC13" s="8">
        <f t="shared" si="19"/>
        <v>46.32</v>
      </c>
      <c r="BD13" s="199">
        <v>32</v>
      </c>
      <c r="BE13" s="199">
        <v>0</v>
      </c>
      <c r="BF13" s="199">
        <v>0</v>
      </c>
      <c r="BG13" s="199">
        <v>0</v>
      </c>
      <c r="BH13" s="199">
        <v>14.32</v>
      </c>
      <c r="BI13" s="199">
        <v>0</v>
      </c>
      <c r="BJ13" s="8">
        <f t="shared" si="20"/>
        <v>46.32</v>
      </c>
      <c r="BL13" s="8">
        <f t="shared" si="21"/>
        <v>42</v>
      </c>
      <c r="BM13" s="8">
        <f t="shared" si="22"/>
        <v>42</v>
      </c>
      <c r="BN13" s="8">
        <f t="shared" si="23"/>
        <v>46.32</v>
      </c>
      <c r="BO13" s="8">
        <f t="shared" si="24"/>
        <v>46.32</v>
      </c>
      <c r="BP13" s="182">
        <f t="shared" si="25"/>
        <v>-4.32</v>
      </c>
      <c r="BQ13" s="182">
        <f t="shared" si="26"/>
        <v>-4.32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960</v>
      </c>
      <c r="G14" s="16">
        <f>'[3]15'!G16</f>
        <v>0</v>
      </c>
      <c r="H14" s="17">
        <f t="shared" si="27"/>
        <v>1280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150</v>
      </c>
      <c r="N14" s="16">
        <f>'[3]15'!O16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14.97</v>
      </c>
      <c r="AC14" s="8">
        <f t="shared" si="9"/>
        <v>0</v>
      </c>
      <c r="AD14" s="8">
        <f t="shared" si="10"/>
        <v>46.97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14.97</v>
      </c>
      <c r="AJ14" s="8">
        <f t="shared" si="16"/>
        <v>0</v>
      </c>
      <c r="AK14" s="8">
        <f t="shared" si="17"/>
        <v>46.97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120.06</v>
      </c>
      <c r="AQ14" s="8">
        <f t="shared" si="3"/>
        <v>0</v>
      </c>
      <c r="AR14" s="8">
        <f t="shared" si="18"/>
        <v>376.06</v>
      </c>
      <c r="AT14" s="8">
        <v>42</v>
      </c>
      <c r="AU14" s="8">
        <v>42</v>
      </c>
      <c r="AW14" s="199">
        <v>32</v>
      </c>
      <c r="AX14" s="199">
        <v>0</v>
      </c>
      <c r="AY14" s="199">
        <v>0</v>
      </c>
      <c r="AZ14" s="199">
        <v>0</v>
      </c>
      <c r="BA14" s="199">
        <v>14.97</v>
      </c>
      <c r="BB14" s="199">
        <v>0</v>
      </c>
      <c r="BC14" s="8">
        <f t="shared" si="19"/>
        <v>46.97</v>
      </c>
      <c r="BD14" s="199">
        <v>32</v>
      </c>
      <c r="BE14" s="199">
        <v>0</v>
      </c>
      <c r="BF14" s="199">
        <v>0</v>
      </c>
      <c r="BG14" s="199">
        <v>0</v>
      </c>
      <c r="BH14" s="199">
        <v>14.97</v>
      </c>
      <c r="BI14" s="199">
        <v>0</v>
      </c>
      <c r="BJ14" s="8">
        <f t="shared" si="20"/>
        <v>46.97</v>
      </c>
      <c r="BL14" s="8">
        <f t="shared" si="21"/>
        <v>42</v>
      </c>
      <c r="BM14" s="8">
        <f t="shared" si="22"/>
        <v>42</v>
      </c>
      <c r="BN14" s="8">
        <f t="shared" si="23"/>
        <v>46.97</v>
      </c>
      <c r="BO14" s="8">
        <f t="shared" si="24"/>
        <v>46.97</v>
      </c>
      <c r="BP14" s="182">
        <f t="shared" si="25"/>
        <v>-4.9699999999999989</v>
      </c>
      <c r="BQ14" s="182">
        <f t="shared" si="26"/>
        <v>-4.9699999999999989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960</v>
      </c>
      <c r="G15" s="16">
        <f>'[3]15'!G17</f>
        <v>0</v>
      </c>
      <c r="H15" s="17">
        <f t="shared" si="27"/>
        <v>1280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150</v>
      </c>
      <c r="N15" s="16">
        <f>'[3]15'!O17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14.97</v>
      </c>
      <c r="AC15" s="8">
        <f t="shared" si="9"/>
        <v>0</v>
      </c>
      <c r="AD15" s="8">
        <f t="shared" si="10"/>
        <v>46.97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14.97</v>
      </c>
      <c r="AJ15" s="8">
        <f t="shared" si="16"/>
        <v>0</v>
      </c>
      <c r="AK15" s="8">
        <f t="shared" si="17"/>
        <v>46.97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120.06</v>
      </c>
      <c r="AQ15" s="8">
        <f t="shared" si="3"/>
        <v>0</v>
      </c>
      <c r="AR15" s="8">
        <f t="shared" si="18"/>
        <v>376.06</v>
      </c>
      <c r="AT15" s="8">
        <v>42</v>
      </c>
      <c r="AU15" s="8">
        <v>42</v>
      </c>
      <c r="AW15" s="199">
        <v>32</v>
      </c>
      <c r="AX15" s="199">
        <v>0</v>
      </c>
      <c r="AY15" s="199">
        <v>0</v>
      </c>
      <c r="AZ15" s="199">
        <v>0</v>
      </c>
      <c r="BA15" s="199">
        <v>14.97</v>
      </c>
      <c r="BB15" s="199">
        <v>0</v>
      </c>
      <c r="BC15" s="8">
        <f t="shared" si="19"/>
        <v>46.97</v>
      </c>
      <c r="BD15" s="199">
        <v>32</v>
      </c>
      <c r="BE15" s="199">
        <v>0</v>
      </c>
      <c r="BF15" s="199">
        <v>0</v>
      </c>
      <c r="BG15" s="199">
        <v>0</v>
      </c>
      <c r="BH15" s="199">
        <v>14.97</v>
      </c>
      <c r="BI15" s="199">
        <v>0</v>
      </c>
      <c r="BJ15" s="8">
        <f t="shared" si="20"/>
        <v>46.97</v>
      </c>
      <c r="BL15" s="8">
        <f t="shared" si="21"/>
        <v>42</v>
      </c>
      <c r="BM15" s="8">
        <f t="shared" si="22"/>
        <v>42</v>
      </c>
      <c r="BN15" s="8">
        <f t="shared" si="23"/>
        <v>46.97</v>
      </c>
      <c r="BO15" s="8">
        <f t="shared" si="24"/>
        <v>46.97</v>
      </c>
      <c r="BP15" s="182">
        <f t="shared" si="25"/>
        <v>-4.9699999999999989</v>
      </c>
      <c r="BQ15" s="182">
        <f t="shared" si="26"/>
        <v>-4.9699999999999989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960</v>
      </c>
      <c r="G16" s="16">
        <f>'[3]15'!G18</f>
        <v>0</v>
      </c>
      <c r="H16" s="17">
        <f t="shared" si="27"/>
        <v>1280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150</v>
      </c>
      <c r="N16" s="16">
        <f>'[3]15'!O18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14.97</v>
      </c>
      <c r="AC16" s="8">
        <f t="shared" si="9"/>
        <v>0</v>
      </c>
      <c r="AD16" s="8">
        <f t="shared" si="10"/>
        <v>46.97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14.97</v>
      </c>
      <c r="AJ16" s="8">
        <f t="shared" si="16"/>
        <v>0</v>
      </c>
      <c r="AK16" s="8">
        <f t="shared" si="17"/>
        <v>46.97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120.06</v>
      </c>
      <c r="AQ16" s="8">
        <f t="shared" si="3"/>
        <v>0</v>
      </c>
      <c r="AR16" s="8">
        <f t="shared" si="18"/>
        <v>376.06</v>
      </c>
      <c r="AT16" s="8">
        <v>42</v>
      </c>
      <c r="AU16" s="8">
        <v>42</v>
      </c>
      <c r="AW16" s="199">
        <v>32</v>
      </c>
      <c r="AX16" s="199">
        <v>0</v>
      </c>
      <c r="AY16" s="199">
        <v>0</v>
      </c>
      <c r="AZ16" s="199">
        <v>0</v>
      </c>
      <c r="BA16" s="199">
        <v>14.97</v>
      </c>
      <c r="BB16" s="199">
        <v>0</v>
      </c>
      <c r="BC16" s="8">
        <f t="shared" si="19"/>
        <v>46.97</v>
      </c>
      <c r="BD16" s="199">
        <v>32</v>
      </c>
      <c r="BE16" s="199">
        <v>0</v>
      </c>
      <c r="BF16" s="199">
        <v>0</v>
      </c>
      <c r="BG16" s="199">
        <v>0</v>
      </c>
      <c r="BH16" s="199">
        <v>14.97</v>
      </c>
      <c r="BI16" s="199">
        <v>0</v>
      </c>
      <c r="BJ16" s="8">
        <f t="shared" si="20"/>
        <v>46.97</v>
      </c>
      <c r="BL16" s="8">
        <f t="shared" si="21"/>
        <v>42</v>
      </c>
      <c r="BM16" s="8">
        <f t="shared" si="22"/>
        <v>42</v>
      </c>
      <c r="BN16" s="8">
        <f t="shared" si="23"/>
        <v>46.97</v>
      </c>
      <c r="BO16" s="8">
        <f t="shared" si="24"/>
        <v>46.97</v>
      </c>
      <c r="BP16" s="182">
        <f t="shared" si="25"/>
        <v>-4.9699999999999989</v>
      </c>
      <c r="BQ16" s="182">
        <f t="shared" si="26"/>
        <v>-4.9699999999999989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960</v>
      </c>
      <c r="G17" s="16">
        <f>'[3]15'!G19</f>
        <v>0</v>
      </c>
      <c r="H17" s="17">
        <f t="shared" si="27"/>
        <v>1280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150</v>
      </c>
      <c r="N17" s="16">
        <f>'[3]15'!O19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14.97</v>
      </c>
      <c r="AC17" s="8">
        <f t="shared" si="9"/>
        <v>0</v>
      </c>
      <c r="AD17" s="8">
        <f t="shared" si="10"/>
        <v>46.97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14.97</v>
      </c>
      <c r="AJ17" s="8">
        <f t="shared" si="16"/>
        <v>0</v>
      </c>
      <c r="AK17" s="8">
        <f t="shared" si="17"/>
        <v>46.97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120.06</v>
      </c>
      <c r="AQ17" s="8">
        <f t="shared" si="3"/>
        <v>0</v>
      </c>
      <c r="AR17" s="8">
        <f t="shared" si="18"/>
        <v>376.06</v>
      </c>
      <c r="AT17" s="8">
        <v>42</v>
      </c>
      <c r="AU17" s="8">
        <v>42</v>
      </c>
      <c r="AW17" s="199">
        <v>32</v>
      </c>
      <c r="AX17" s="199">
        <v>0</v>
      </c>
      <c r="AY17" s="199">
        <v>0</v>
      </c>
      <c r="AZ17" s="199">
        <v>0</v>
      </c>
      <c r="BA17" s="199">
        <v>14.97</v>
      </c>
      <c r="BB17" s="199">
        <v>0</v>
      </c>
      <c r="BC17" s="8">
        <f t="shared" si="19"/>
        <v>46.97</v>
      </c>
      <c r="BD17" s="199">
        <v>32</v>
      </c>
      <c r="BE17" s="199">
        <v>0</v>
      </c>
      <c r="BF17" s="199">
        <v>0</v>
      </c>
      <c r="BG17" s="199">
        <v>0</v>
      </c>
      <c r="BH17" s="199">
        <v>14.97</v>
      </c>
      <c r="BI17" s="199">
        <v>0</v>
      </c>
      <c r="BJ17" s="8">
        <f t="shared" si="20"/>
        <v>46.97</v>
      </c>
      <c r="BL17" s="8">
        <f t="shared" si="21"/>
        <v>42</v>
      </c>
      <c r="BM17" s="8">
        <f t="shared" si="22"/>
        <v>42</v>
      </c>
      <c r="BN17" s="8">
        <f t="shared" si="23"/>
        <v>46.97</v>
      </c>
      <c r="BO17" s="8">
        <f t="shared" si="24"/>
        <v>46.97</v>
      </c>
      <c r="BP17" s="182">
        <f t="shared" si="25"/>
        <v>-4.9699999999999989</v>
      </c>
      <c r="BQ17" s="182">
        <f t="shared" si="26"/>
        <v>-4.9699999999999989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960</v>
      </c>
      <c r="G18" s="16">
        <f>'[3]15'!G20</f>
        <v>0</v>
      </c>
      <c r="H18" s="17">
        <f t="shared" si="27"/>
        <v>1280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150</v>
      </c>
      <c r="N18" s="16">
        <f>'[3]15'!O20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14.97</v>
      </c>
      <c r="AC18" s="8">
        <f t="shared" si="9"/>
        <v>0</v>
      </c>
      <c r="AD18" s="8">
        <f t="shared" si="10"/>
        <v>46.97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14.97</v>
      </c>
      <c r="AJ18" s="8">
        <f t="shared" si="16"/>
        <v>0</v>
      </c>
      <c r="AK18" s="8">
        <f t="shared" si="17"/>
        <v>46.97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120.06</v>
      </c>
      <c r="AQ18" s="8">
        <f t="shared" si="3"/>
        <v>0</v>
      </c>
      <c r="AR18" s="8">
        <f t="shared" si="18"/>
        <v>376.06</v>
      </c>
      <c r="AT18" s="8">
        <v>42</v>
      </c>
      <c r="AU18" s="8">
        <v>42</v>
      </c>
      <c r="AW18" s="199">
        <v>32</v>
      </c>
      <c r="AX18" s="199">
        <v>0</v>
      </c>
      <c r="AY18" s="199">
        <v>0</v>
      </c>
      <c r="AZ18" s="199">
        <v>0</v>
      </c>
      <c r="BA18" s="199">
        <v>14.97</v>
      </c>
      <c r="BB18" s="199">
        <v>0</v>
      </c>
      <c r="BC18" s="8">
        <f t="shared" si="19"/>
        <v>46.97</v>
      </c>
      <c r="BD18" s="199">
        <v>32</v>
      </c>
      <c r="BE18" s="199">
        <v>0</v>
      </c>
      <c r="BF18" s="199">
        <v>0</v>
      </c>
      <c r="BG18" s="199">
        <v>0</v>
      </c>
      <c r="BH18" s="199">
        <v>14.97</v>
      </c>
      <c r="BI18" s="199">
        <v>0</v>
      </c>
      <c r="BJ18" s="8">
        <f t="shared" si="20"/>
        <v>46.97</v>
      </c>
      <c r="BL18" s="8">
        <f t="shared" si="21"/>
        <v>42</v>
      </c>
      <c r="BM18" s="8">
        <f t="shared" si="22"/>
        <v>42</v>
      </c>
      <c r="BN18" s="8">
        <f t="shared" si="23"/>
        <v>46.97</v>
      </c>
      <c r="BO18" s="8">
        <f t="shared" si="24"/>
        <v>46.97</v>
      </c>
      <c r="BP18" s="182">
        <f t="shared" si="25"/>
        <v>-4.9699999999999989</v>
      </c>
      <c r="BQ18" s="182">
        <f t="shared" si="26"/>
        <v>-4.9699999999999989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960</v>
      </c>
      <c r="G19" s="16">
        <f>'[3]15'!G21</f>
        <v>0</v>
      </c>
      <c r="H19" s="17">
        <f t="shared" si="27"/>
        <v>1280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150</v>
      </c>
      <c r="N19" s="16">
        <f>'[3]15'!O21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14.46</v>
      </c>
      <c r="AC19" s="8">
        <f t="shared" si="9"/>
        <v>0</v>
      </c>
      <c r="AD19" s="8">
        <f t="shared" si="10"/>
        <v>46.46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14.46</v>
      </c>
      <c r="AJ19" s="8">
        <f t="shared" si="16"/>
        <v>0</v>
      </c>
      <c r="AK19" s="8">
        <f t="shared" si="17"/>
        <v>46.46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121.07999999999998</v>
      </c>
      <c r="AQ19" s="8">
        <f t="shared" si="31"/>
        <v>0</v>
      </c>
      <c r="AR19" s="8">
        <f t="shared" si="18"/>
        <v>377.08</v>
      </c>
      <c r="AT19" s="8">
        <v>46.97</v>
      </c>
      <c r="AU19" s="8">
        <v>46.97</v>
      </c>
      <c r="AW19" s="199">
        <v>32</v>
      </c>
      <c r="AX19" s="199">
        <v>0</v>
      </c>
      <c r="AY19" s="199">
        <v>0</v>
      </c>
      <c r="AZ19" s="199">
        <v>0</v>
      </c>
      <c r="BA19" s="199">
        <v>14.46</v>
      </c>
      <c r="BB19" s="199">
        <v>0</v>
      </c>
      <c r="BC19" s="8">
        <f t="shared" si="19"/>
        <v>46.46</v>
      </c>
      <c r="BD19" s="199">
        <v>32</v>
      </c>
      <c r="BE19" s="199">
        <v>0</v>
      </c>
      <c r="BF19" s="199">
        <v>0</v>
      </c>
      <c r="BG19" s="199">
        <v>0</v>
      </c>
      <c r="BH19" s="199">
        <v>14.46</v>
      </c>
      <c r="BI19" s="199">
        <v>0</v>
      </c>
      <c r="BJ19" s="8">
        <f t="shared" si="20"/>
        <v>46.46</v>
      </c>
      <c r="BL19" s="8">
        <f t="shared" si="21"/>
        <v>46.97</v>
      </c>
      <c r="BM19" s="8">
        <f t="shared" si="22"/>
        <v>46.97</v>
      </c>
      <c r="BN19" s="8">
        <f t="shared" si="23"/>
        <v>46.46</v>
      </c>
      <c r="BO19" s="8">
        <f t="shared" si="24"/>
        <v>46.46</v>
      </c>
      <c r="BP19" s="182">
        <f t="shared" si="25"/>
        <v>0.50999999999999801</v>
      </c>
      <c r="BQ19" s="182">
        <f t="shared" si="26"/>
        <v>0.50999999999999801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960</v>
      </c>
      <c r="G20" s="16">
        <f>'[3]15'!G22</f>
        <v>0</v>
      </c>
      <c r="H20" s="17">
        <f t="shared" si="27"/>
        <v>1280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150</v>
      </c>
      <c r="N20" s="16">
        <f>'[3]15'!O22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14.97</v>
      </c>
      <c r="AC20" s="8">
        <f t="shared" si="9"/>
        <v>0</v>
      </c>
      <c r="AD20" s="8">
        <f t="shared" si="10"/>
        <v>46.97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14.97</v>
      </c>
      <c r="AJ20" s="8">
        <f t="shared" si="16"/>
        <v>0</v>
      </c>
      <c r="AK20" s="8">
        <f t="shared" si="17"/>
        <v>46.97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120.06</v>
      </c>
      <c r="AQ20" s="8">
        <f t="shared" si="31"/>
        <v>0</v>
      </c>
      <c r="AR20" s="8">
        <f t="shared" si="18"/>
        <v>376.06</v>
      </c>
      <c r="AT20" s="8">
        <v>46.97</v>
      </c>
      <c r="AU20" s="8">
        <v>46.97</v>
      </c>
      <c r="AW20" s="199">
        <v>32</v>
      </c>
      <c r="AX20" s="199">
        <v>0</v>
      </c>
      <c r="AY20" s="199">
        <v>0</v>
      </c>
      <c r="AZ20" s="199">
        <v>0</v>
      </c>
      <c r="BA20" s="199">
        <v>14.97</v>
      </c>
      <c r="BB20" s="199">
        <v>0</v>
      </c>
      <c r="BC20" s="8">
        <f t="shared" si="19"/>
        <v>46.97</v>
      </c>
      <c r="BD20" s="199">
        <v>32</v>
      </c>
      <c r="BE20" s="199">
        <v>0</v>
      </c>
      <c r="BF20" s="199">
        <v>0</v>
      </c>
      <c r="BG20" s="199">
        <v>0</v>
      </c>
      <c r="BH20" s="199">
        <v>14.97</v>
      </c>
      <c r="BI20" s="199">
        <v>0</v>
      </c>
      <c r="BJ20" s="8">
        <f t="shared" si="20"/>
        <v>46.97</v>
      </c>
      <c r="BL20" s="8">
        <f t="shared" si="21"/>
        <v>46.97</v>
      </c>
      <c r="BM20" s="8">
        <f t="shared" si="22"/>
        <v>46.97</v>
      </c>
      <c r="BN20" s="8">
        <f t="shared" si="23"/>
        <v>46.97</v>
      </c>
      <c r="BO20" s="8">
        <f t="shared" si="24"/>
        <v>46.97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960</v>
      </c>
      <c r="G21" s="16">
        <f>'[3]15'!G23</f>
        <v>0</v>
      </c>
      <c r="H21" s="17">
        <f t="shared" si="27"/>
        <v>1280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150</v>
      </c>
      <c r="N21" s="16">
        <f>'[3]15'!O23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14.97</v>
      </c>
      <c r="AC21" s="8">
        <f t="shared" si="9"/>
        <v>0</v>
      </c>
      <c r="AD21" s="8">
        <f t="shared" si="10"/>
        <v>46.97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14.97</v>
      </c>
      <c r="AJ21" s="8">
        <f t="shared" si="16"/>
        <v>0</v>
      </c>
      <c r="AK21" s="8">
        <f t="shared" si="17"/>
        <v>46.97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120.06</v>
      </c>
      <c r="AQ21" s="8">
        <f t="shared" si="31"/>
        <v>0</v>
      </c>
      <c r="AR21" s="8">
        <f t="shared" si="18"/>
        <v>376.06</v>
      </c>
      <c r="AT21" s="8">
        <v>46.97</v>
      </c>
      <c r="AU21" s="8">
        <v>46.97</v>
      </c>
      <c r="AW21" s="199">
        <v>32</v>
      </c>
      <c r="AX21" s="199">
        <v>0</v>
      </c>
      <c r="AY21" s="199">
        <v>0</v>
      </c>
      <c r="AZ21" s="199">
        <v>0</v>
      </c>
      <c r="BA21" s="199">
        <v>14.97</v>
      </c>
      <c r="BB21" s="199">
        <v>0</v>
      </c>
      <c r="BC21" s="8">
        <f t="shared" si="19"/>
        <v>46.97</v>
      </c>
      <c r="BD21" s="199">
        <v>32</v>
      </c>
      <c r="BE21" s="199">
        <v>0</v>
      </c>
      <c r="BF21" s="199">
        <v>0</v>
      </c>
      <c r="BG21" s="199">
        <v>0</v>
      </c>
      <c r="BH21" s="199">
        <v>14.97</v>
      </c>
      <c r="BI21" s="199">
        <v>0</v>
      </c>
      <c r="BJ21" s="8">
        <f t="shared" si="20"/>
        <v>46.97</v>
      </c>
      <c r="BL21" s="8">
        <f t="shared" si="21"/>
        <v>46.97</v>
      </c>
      <c r="BM21" s="8">
        <f t="shared" si="22"/>
        <v>46.97</v>
      </c>
      <c r="BN21" s="8">
        <f t="shared" si="23"/>
        <v>46.97</v>
      </c>
      <c r="BO21" s="8">
        <f t="shared" si="24"/>
        <v>46.97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960</v>
      </c>
      <c r="G22" s="16">
        <f>'[3]15'!G24</f>
        <v>0</v>
      </c>
      <c r="H22" s="17">
        <f t="shared" si="27"/>
        <v>1280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150</v>
      </c>
      <c r="N22" s="16">
        <f>'[3]15'!O24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14.97</v>
      </c>
      <c r="AC22" s="8">
        <f t="shared" si="9"/>
        <v>0</v>
      </c>
      <c r="AD22" s="8">
        <f t="shared" si="10"/>
        <v>46.97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14.97</v>
      </c>
      <c r="AJ22" s="8">
        <f t="shared" si="16"/>
        <v>0</v>
      </c>
      <c r="AK22" s="8">
        <f t="shared" si="17"/>
        <v>46.97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120.06</v>
      </c>
      <c r="AQ22" s="8">
        <f t="shared" si="31"/>
        <v>0</v>
      </c>
      <c r="AR22" s="8">
        <f t="shared" si="18"/>
        <v>376.06</v>
      </c>
      <c r="AT22" s="8">
        <v>46.97</v>
      </c>
      <c r="AU22" s="8">
        <v>46.97</v>
      </c>
      <c r="AW22" s="199">
        <v>32</v>
      </c>
      <c r="AX22" s="199">
        <v>0</v>
      </c>
      <c r="AY22" s="199">
        <v>0</v>
      </c>
      <c r="AZ22" s="199">
        <v>0</v>
      </c>
      <c r="BA22" s="199">
        <v>14.97</v>
      </c>
      <c r="BB22" s="199">
        <v>0</v>
      </c>
      <c r="BC22" s="8">
        <f t="shared" si="19"/>
        <v>46.97</v>
      </c>
      <c r="BD22" s="199">
        <v>32</v>
      </c>
      <c r="BE22" s="199">
        <v>0</v>
      </c>
      <c r="BF22" s="199">
        <v>0</v>
      </c>
      <c r="BG22" s="199">
        <v>0</v>
      </c>
      <c r="BH22" s="199">
        <v>14.97</v>
      </c>
      <c r="BI22" s="199">
        <v>0</v>
      </c>
      <c r="BJ22" s="8">
        <f t="shared" si="20"/>
        <v>46.97</v>
      </c>
      <c r="BL22" s="8">
        <f t="shared" si="21"/>
        <v>46.97</v>
      </c>
      <c r="BM22" s="8">
        <f t="shared" si="22"/>
        <v>46.97</v>
      </c>
      <c r="BN22" s="8">
        <f t="shared" si="23"/>
        <v>46.97</v>
      </c>
      <c r="BO22" s="8">
        <f t="shared" si="24"/>
        <v>46.97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960</v>
      </c>
      <c r="G23" s="16">
        <f>'[3]15'!G25</f>
        <v>0</v>
      </c>
      <c r="H23" s="17">
        <f t="shared" si="27"/>
        <v>1280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150</v>
      </c>
      <c r="N23" s="16">
        <f>'[3]15'!O25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14.97</v>
      </c>
      <c r="AC23" s="8">
        <f t="shared" si="9"/>
        <v>0</v>
      </c>
      <c r="AD23" s="8">
        <f t="shared" si="10"/>
        <v>46.97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14.97</v>
      </c>
      <c r="AJ23" s="8">
        <f t="shared" si="16"/>
        <v>0</v>
      </c>
      <c r="AK23" s="8">
        <f t="shared" si="17"/>
        <v>46.97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120.06</v>
      </c>
      <c r="AQ23" s="8">
        <f t="shared" si="31"/>
        <v>0</v>
      </c>
      <c r="AR23" s="8">
        <f t="shared" si="18"/>
        <v>376.06</v>
      </c>
      <c r="AT23" s="8">
        <v>46.97</v>
      </c>
      <c r="AU23" s="8">
        <v>46.97</v>
      </c>
      <c r="AW23" s="199">
        <v>32</v>
      </c>
      <c r="AX23" s="199">
        <v>0</v>
      </c>
      <c r="AY23" s="199">
        <v>0</v>
      </c>
      <c r="AZ23" s="199">
        <v>0</v>
      </c>
      <c r="BA23" s="199">
        <v>14.97</v>
      </c>
      <c r="BB23" s="199">
        <v>0</v>
      </c>
      <c r="BC23" s="8">
        <f t="shared" si="19"/>
        <v>46.97</v>
      </c>
      <c r="BD23" s="199">
        <v>32</v>
      </c>
      <c r="BE23" s="199">
        <v>0</v>
      </c>
      <c r="BF23" s="199">
        <v>0</v>
      </c>
      <c r="BG23" s="199">
        <v>0</v>
      </c>
      <c r="BH23" s="199">
        <v>14.97</v>
      </c>
      <c r="BI23" s="199">
        <v>0</v>
      </c>
      <c r="BJ23" s="8">
        <f t="shared" si="20"/>
        <v>46.97</v>
      </c>
      <c r="BL23" s="8">
        <f t="shared" si="21"/>
        <v>46.97</v>
      </c>
      <c r="BM23" s="8">
        <f t="shared" si="22"/>
        <v>46.97</v>
      </c>
      <c r="BN23" s="8">
        <f t="shared" si="23"/>
        <v>46.97</v>
      </c>
      <c r="BO23" s="8">
        <f t="shared" si="24"/>
        <v>46.97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960</v>
      </c>
      <c r="G24" s="16">
        <f>'[3]15'!G26</f>
        <v>0</v>
      </c>
      <c r="H24" s="17">
        <f t="shared" si="27"/>
        <v>1280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150</v>
      </c>
      <c r="N24" s="16">
        <f>'[3]15'!O26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14.97</v>
      </c>
      <c r="AC24" s="8">
        <f t="shared" si="9"/>
        <v>0</v>
      </c>
      <c r="AD24" s="8">
        <f t="shared" si="10"/>
        <v>46.97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14.97</v>
      </c>
      <c r="AJ24" s="8">
        <f t="shared" si="16"/>
        <v>0</v>
      </c>
      <c r="AK24" s="8">
        <f t="shared" si="17"/>
        <v>46.97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120.06</v>
      </c>
      <c r="AQ24" s="8">
        <f t="shared" si="31"/>
        <v>0</v>
      </c>
      <c r="AR24" s="8">
        <f t="shared" si="18"/>
        <v>376.06</v>
      </c>
      <c r="AT24" s="8">
        <v>46.97</v>
      </c>
      <c r="AU24" s="8">
        <v>46.97</v>
      </c>
      <c r="AW24" s="199">
        <v>32</v>
      </c>
      <c r="AX24" s="199">
        <v>0</v>
      </c>
      <c r="AY24" s="199">
        <v>0</v>
      </c>
      <c r="AZ24" s="199">
        <v>0</v>
      </c>
      <c r="BA24" s="199">
        <v>14.97</v>
      </c>
      <c r="BB24" s="199">
        <v>0</v>
      </c>
      <c r="BC24" s="8">
        <f t="shared" si="19"/>
        <v>46.97</v>
      </c>
      <c r="BD24" s="199">
        <v>32</v>
      </c>
      <c r="BE24" s="199">
        <v>0</v>
      </c>
      <c r="BF24" s="199">
        <v>0</v>
      </c>
      <c r="BG24" s="199">
        <v>0</v>
      </c>
      <c r="BH24" s="199">
        <v>14.97</v>
      </c>
      <c r="BI24" s="199">
        <v>0</v>
      </c>
      <c r="BJ24" s="8">
        <f t="shared" si="20"/>
        <v>46.97</v>
      </c>
      <c r="BL24" s="8">
        <f t="shared" si="21"/>
        <v>46.97</v>
      </c>
      <c r="BM24" s="8">
        <f t="shared" si="22"/>
        <v>46.97</v>
      </c>
      <c r="BN24" s="8">
        <f t="shared" si="23"/>
        <v>46.97</v>
      </c>
      <c r="BO24" s="8">
        <f t="shared" si="24"/>
        <v>46.97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960</v>
      </c>
      <c r="G25" s="16">
        <f>'[3]15'!G27</f>
        <v>0</v>
      </c>
      <c r="H25" s="17">
        <f t="shared" si="27"/>
        <v>1280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150</v>
      </c>
      <c r="N25" s="16">
        <f>'[3]15'!O27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14.32</v>
      </c>
      <c r="AC25" s="8">
        <f t="shared" si="9"/>
        <v>0</v>
      </c>
      <c r="AD25" s="8">
        <f t="shared" si="10"/>
        <v>46.32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14.32</v>
      </c>
      <c r="AJ25" s="8">
        <f t="shared" si="16"/>
        <v>0</v>
      </c>
      <c r="AK25" s="8">
        <f t="shared" si="17"/>
        <v>46.32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121.36000000000001</v>
      </c>
      <c r="AQ25" s="8">
        <f t="shared" si="31"/>
        <v>0</v>
      </c>
      <c r="AR25" s="8">
        <f t="shared" si="18"/>
        <v>377.36</v>
      </c>
      <c r="AT25" s="8">
        <v>46.87</v>
      </c>
      <c r="AU25" s="8">
        <v>46.87</v>
      </c>
      <c r="AW25" s="199">
        <v>32</v>
      </c>
      <c r="AX25" s="199">
        <v>0</v>
      </c>
      <c r="AY25" s="199">
        <v>0</v>
      </c>
      <c r="AZ25" s="199">
        <v>0</v>
      </c>
      <c r="BA25" s="199">
        <v>14.32</v>
      </c>
      <c r="BB25" s="199">
        <v>0</v>
      </c>
      <c r="BC25" s="8">
        <f t="shared" si="19"/>
        <v>46.32</v>
      </c>
      <c r="BD25" s="199">
        <v>32</v>
      </c>
      <c r="BE25" s="199">
        <v>0</v>
      </c>
      <c r="BF25" s="199">
        <v>0</v>
      </c>
      <c r="BG25" s="199">
        <v>0</v>
      </c>
      <c r="BH25" s="199">
        <v>14.32</v>
      </c>
      <c r="BI25" s="199">
        <v>0</v>
      </c>
      <c r="BJ25" s="8">
        <f t="shared" si="20"/>
        <v>46.32</v>
      </c>
      <c r="BL25" s="8">
        <f t="shared" si="21"/>
        <v>46.87</v>
      </c>
      <c r="BM25" s="8">
        <f t="shared" si="22"/>
        <v>46.87</v>
      </c>
      <c r="BN25" s="8">
        <f t="shared" si="23"/>
        <v>46.32</v>
      </c>
      <c r="BO25" s="8">
        <f t="shared" si="24"/>
        <v>46.32</v>
      </c>
      <c r="BP25" s="182">
        <f t="shared" si="25"/>
        <v>0.54999999999999716</v>
      </c>
      <c r="BQ25" s="182">
        <f t="shared" si="26"/>
        <v>0.54999999999999716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960</v>
      </c>
      <c r="G26" s="16">
        <f>'[3]15'!G28</f>
        <v>0</v>
      </c>
      <c r="H26" s="17">
        <f t="shared" si="27"/>
        <v>1280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150</v>
      </c>
      <c r="N26" s="16">
        <f>'[3]15'!O28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14.97</v>
      </c>
      <c r="AC26" s="8">
        <f t="shared" si="9"/>
        <v>0</v>
      </c>
      <c r="AD26" s="8">
        <f t="shared" si="10"/>
        <v>46.97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14.97</v>
      </c>
      <c r="AJ26" s="8">
        <f t="shared" si="16"/>
        <v>0</v>
      </c>
      <c r="AK26" s="8">
        <f t="shared" si="17"/>
        <v>46.97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120.06</v>
      </c>
      <c r="AQ26" s="8">
        <f t="shared" si="31"/>
        <v>0</v>
      </c>
      <c r="AR26" s="8">
        <f t="shared" si="18"/>
        <v>376.06</v>
      </c>
      <c r="AT26" s="8">
        <v>46.97</v>
      </c>
      <c r="AU26" s="8">
        <v>46.97</v>
      </c>
      <c r="AW26" s="199">
        <v>32</v>
      </c>
      <c r="AX26" s="199">
        <v>0</v>
      </c>
      <c r="AY26" s="199">
        <v>0</v>
      </c>
      <c r="AZ26" s="199">
        <v>0</v>
      </c>
      <c r="BA26" s="199">
        <v>14.97</v>
      </c>
      <c r="BB26" s="199">
        <v>0</v>
      </c>
      <c r="BC26" s="8">
        <f t="shared" si="19"/>
        <v>46.97</v>
      </c>
      <c r="BD26" s="199">
        <v>32</v>
      </c>
      <c r="BE26" s="199">
        <v>0</v>
      </c>
      <c r="BF26" s="199">
        <v>0</v>
      </c>
      <c r="BG26" s="199">
        <v>0</v>
      </c>
      <c r="BH26" s="199">
        <v>14.97</v>
      </c>
      <c r="BI26" s="199">
        <v>0</v>
      </c>
      <c r="BJ26" s="8">
        <f t="shared" si="20"/>
        <v>46.97</v>
      </c>
      <c r="BL26" s="8">
        <f t="shared" si="21"/>
        <v>46.97</v>
      </c>
      <c r="BM26" s="8">
        <f t="shared" si="22"/>
        <v>46.97</v>
      </c>
      <c r="BN26" s="8">
        <f t="shared" si="23"/>
        <v>46.97</v>
      </c>
      <c r="BO26" s="8">
        <f t="shared" si="24"/>
        <v>46.97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960</v>
      </c>
      <c r="G27" s="16">
        <f>'[3]15'!G29</f>
        <v>0</v>
      </c>
      <c r="H27" s="17">
        <f t="shared" si="27"/>
        <v>1280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14.97</v>
      </c>
      <c r="AC27" s="8">
        <f t="shared" si="9"/>
        <v>0</v>
      </c>
      <c r="AD27" s="8">
        <f t="shared" si="10"/>
        <v>46.97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14.97</v>
      </c>
      <c r="AJ27" s="8">
        <f t="shared" si="16"/>
        <v>0</v>
      </c>
      <c r="AK27" s="8">
        <f t="shared" si="17"/>
        <v>46.97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120.06</v>
      </c>
      <c r="AQ27" s="8">
        <f t="shared" si="31"/>
        <v>0</v>
      </c>
      <c r="AR27" s="8">
        <f t="shared" si="18"/>
        <v>376.06</v>
      </c>
      <c r="AT27" s="8">
        <v>46.97</v>
      </c>
      <c r="AU27" s="8">
        <v>46.97</v>
      </c>
      <c r="AW27" s="199">
        <v>32</v>
      </c>
      <c r="AX27" s="199">
        <v>0</v>
      </c>
      <c r="AY27" s="199">
        <v>0</v>
      </c>
      <c r="AZ27" s="199">
        <v>0</v>
      </c>
      <c r="BA27" s="199">
        <v>14.97</v>
      </c>
      <c r="BB27" s="199">
        <v>0</v>
      </c>
      <c r="BC27" s="8">
        <f t="shared" si="19"/>
        <v>46.97</v>
      </c>
      <c r="BD27" s="199">
        <v>32</v>
      </c>
      <c r="BE27" s="199">
        <v>0</v>
      </c>
      <c r="BF27" s="199">
        <v>0</v>
      </c>
      <c r="BG27" s="199">
        <v>0</v>
      </c>
      <c r="BH27" s="199">
        <v>14.97</v>
      </c>
      <c r="BI27" s="199">
        <v>0</v>
      </c>
      <c r="BJ27" s="8">
        <f t="shared" si="20"/>
        <v>46.97</v>
      </c>
      <c r="BL27" s="8">
        <f t="shared" si="21"/>
        <v>46.97</v>
      </c>
      <c r="BM27" s="8">
        <f t="shared" si="22"/>
        <v>46.97</v>
      </c>
      <c r="BN27" s="8">
        <f t="shared" si="23"/>
        <v>46.97</v>
      </c>
      <c r="BO27" s="8">
        <f t="shared" si="24"/>
        <v>46.97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960</v>
      </c>
      <c r="G28" s="16">
        <f>'[3]15'!G30</f>
        <v>0</v>
      </c>
      <c r="H28" s="17">
        <f t="shared" si="27"/>
        <v>1280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14.97</v>
      </c>
      <c r="AC28" s="8">
        <f t="shared" si="9"/>
        <v>0</v>
      </c>
      <c r="AD28" s="8">
        <f t="shared" si="10"/>
        <v>46.97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14.97</v>
      </c>
      <c r="AJ28" s="8">
        <f t="shared" si="16"/>
        <v>0</v>
      </c>
      <c r="AK28" s="8">
        <f t="shared" si="17"/>
        <v>46.97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120.06</v>
      </c>
      <c r="AQ28" s="8">
        <f t="shared" si="31"/>
        <v>0</v>
      </c>
      <c r="AR28" s="8">
        <f t="shared" si="18"/>
        <v>376.06</v>
      </c>
      <c r="AT28" s="8">
        <v>46.97</v>
      </c>
      <c r="AU28" s="8">
        <v>46.97</v>
      </c>
      <c r="AW28" s="199">
        <v>32</v>
      </c>
      <c r="AX28" s="199">
        <v>0</v>
      </c>
      <c r="AY28" s="199">
        <v>0</v>
      </c>
      <c r="AZ28" s="199">
        <v>0</v>
      </c>
      <c r="BA28" s="199">
        <v>14.97</v>
      </c>
      <c r="BB28" s="199">
        <v>0</v>
      </c>
      <c r="BC28" s="8">
        <f t="shared" si="19"/>
        <v>46.97</v>
      </c>
      <c r="BD28" s="199">
        <v>32</v>
      </c>
      <c r="BE28" s="199">
        <v>0</v>
      </c>
      <c r="BF28" s="199">
        <v>0</v>
      </c>
      <c r="BG28" s="199">
        <v>0</v>
      </c>
      <c r="BH28" s="199">
        <v>14.97</v>
      </c>
      <c r="BI28" s="199">
        <v>0</v>
      </c>
      <c r="BJ28" s="8">
        <f t="shared" si="20"/>
        <v>46.97</v>
      </c>
      <c r="BL28" s="8">
        <f t="shared" si="21"/>
        <v>46.97</v>
      </c>
      <c r="BM28" s="8">
        <f t="shared" si="22"/>
        <v>46.97</v>
      </c>
      <c r="BN28" s="8">
        <f t="shared" si="23"/>
        <v>46.97</v>
      </c>
      <c r="BO28" s="8">
        <f t="shared" si="24"/>
        <v>46.97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960</v>
      </c>
      <c r="G29" s="16">
        <f>'[3]15'!G31</f>
        <v>0</v>
      </c>
      <c r="H29" s="17">
        <f t="shared" si="27"/>
        <v>1280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14.97</v>
      </c>
      <c r="AC29" s="8">
        <f t="shared" si="9"/>
        <v>0</v>
      </c>
      <c r="AD29" s="8">
        <f t="shared" si="10"/>
        <v>46.97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14.97</v>
      </c>
      <c r="AJ29" s="8">
        <f t="shared" si="16"/>
        <v>0</v>
      </c>
      <c r="AK29" s="8">
        <f t="shared" si="17"/>
        <v>46.97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120.06</v>
      </c>
      <c r="AQ29" s="8">
        <f t="shared" si="31"/>
        <v>0</v>
      </c>
      <c r="AR29" s="8">
        <f t="shared" si="18"/>
        <v>376.06</v>
      </c>
      <c r="AT29" s="8">
        <v>46.97</v>
      </c>
      <c r="AU29" s="8">
        <v>46.97</v>
      </c>
      <c r="AW29" s="199">
        <v>32</v>
      </c>
      <c r="AX29" s="199">
        <v>0</v>
      </c>
      <c r="AY29" s="199">
        <v>0</v>
      </c>
      <c r="AZ29" s="199">
        <v>0</v>
      </c>
      <c r="BA29" s="199">
        <v>14.97</v>
      </c>
      <c r="BB29" s="199">
        <v>0</v>
      </c>
      <c r="BC29" s="8">
        <f t="shared" si="19"/>
        <v>46.97</v>
      </c>
      <c r="BD29" s="199">
        <v>32</v>
      </c>
      <c r="BE29" s="199">
        <v>0</v>
      </c>
      <c r="BF29" s="199">
        <v>0</v>
      </c>
      <c r="BG29" s="199">
        <v>0</v>
      </c>
      <c r="BH29" s="199">
        <v>14.97</v>
      </c>
      <c r="BI29" s="199">
        <v>0</v>
      </c>
      <c r="BJ29" s="8">
        <f t="shared" si="20"/>
        <v>46.97</v>
      </c>
      <c r="BL29" s="8">
        <f t="shared" si="21"/>
        <v>46.97</v>
      </c>
      <c r="BM29" s="8">
        <f t="shared" si="22"/>
        <v>46.97</v>
      </c>
      <c r="BN29" s="8">
        <f t="shared" si="23"/>
        <v>46.97</v>
      </c>
      <c r="BO29" s="8">
        <f t="shared" si="24"/>
        <v>46.97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960</v>
      </c>
      <c r="G30" s="16">
        <f>'[3]15'!G32</f>
        <v>0</v>
      </c>
      <c r="H30" s="17">
        <f t="shared" si="27"/>
        <v>1280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14.97</v>
      </c>
      <c r="AC30" s="8">
        <f t="shared" si="9"/>
        <v>0</v>
      </c>
      <c r="AD30" s="8">
        <f t="shared" si="10"/>
        <v>46.97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14.97</v>
      </c>
      <c r="AJ30" s="8">
        <f t="shared" si="16"/>
        <v>0</v>
      </c>
      <c r="AK30" s="8">
        <f t="shared" si="17"/>
        <v>46.97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120.06</v>
      </c>
      <c r="AQ30" s="8">
        <f t="shared" si="31"/>
        <v>0</v>
      </c>
      <c r="AR30" s="8">
        <f t="shared" si="18"/>
        <v>376.06</v>
      </c>
      <c r="AT30" s="8">
        <v>46.97</v>
      </c>
      <c r="AU30" s="8">
        <v>46.97</v>
      </c>
      <c r="AW30" s="199">
        <v>32</v>
      </c>
      <c r="AX30" s="199">
        <v>0</v>
      </c>
      <c r="AY30" s="199">
        <v>0</v>
      </c>
      <c r="AZ30" s="199">
        <v>0</v>
      </c>
      <c r="BA30" s="199">
        <v>14.97</v>
      </c>
      <c r="BB30" s="199">
        <v>0</v>
      </c>
      <c r="BC30" s="8">
        <f t="shared" si="19"/>
        <v>46.97</v>
      </c>
      <c r="BD30" s="199">
        <v>32</v>
      </c>
      <c r="BE30" s="199">
        <v>0</v>
      </c>
      <c r="BF30" s="199">
        <v>0</v>
      </c>
      <c r="BG30" s="199">
        <v>0</v>
      </c>
      <c r="BH30" s="199">
        <v>14.97</v>
      </c>
      <c r="BI30" s="199">
        <v>0</v>
      </c>
      <c r="BJ30" s="8">
        <f t="shared" si="20"/>
        <v>46.97</v>
      </c>
      <c r="BL30" s="8">
        <f t="shared" si="21"/>
        <v>46.97</v>
      </c>
      <c r="BM30" s="8">
        <f t="shared" si="22"/>
        <v>46.97</v>
      </c>
      <c r="BN30" s="8">
        <f t="shared" si="23"/>
        <v>46.97</v>
      </c>
      <c r="BO30" s="8">
        <f t="shared" si="24"/>
        <v>46.97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960</v>
      </c>
      <c r="G31" s="16">
        <f>'[3]15'!G33</f>
        <v>0</v>
      </c>
      <c r="H31" s="17">
        <f t="shared" si="27"/>
        <v>1280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14.87</v>
      </c>
      <c r="AC31" s="8">
        <f t="shared" si="9"/>
        <v>0</v>
      </c>
      <c r="AD31" s="8">
        <f t="shared" si="10"/>
        <v>46.87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14.87</v>
      </c>
      <c r="AJ31" s="8">
        <f t="shared" si="16"/>
        <v>0</v>
      </c>
      <c r="AK31" s="8">
        <f t="shared" si="17"/>
        <v>46.87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120.25999999999999</v>
      </c>
      <c r="AQ31" s="8">
        <f t="shared" si="31"/>
        <v>0</v>
      </c>
      <c r="AR31" s="8">
        <f t="shared" si="18"/>
        <v>376.26</v>
      </c>
      <c r="AT31" s="8">
        <v>46.97</v>
      </c>
      <c r="AU31" s="8">
        <v>46.97</v>
      </c>
      <c r="AW31" s="199">
        <v>32</v>
      </c>
      <c r="AX31" s="199">
        <v>0</v>
      </c>
      <c r="AY31" s="199">
        <v>0</v>
      </c>
      <c r="AZ31" s="199">
        <v>0</v>
      </c>
      <c r="BA31" s="199">
        <v>14.87</v>
      </c>
      <c r="BB31" s="199">
        <v>0</v>
      </c>
      <c r="BC31" s="8">
        <f t="shared" si="19"/>
        <v>46.87</v>
      </c>
      <c r="BD31" s="199">
        <v>32</v>
      </c>
      <c r="BE31" s="199">
        <v>0</v>
      </c>
      <c r="BF31" s="199">
        <v>0</v>
      </c>
      <c r="BG31" s="199">
        <v>0</v>
      </c>
      <c r="BH31" s="199">
        <v>14.87</v>
      </c>
      <c r="BI31" s="199">
        <v>0</v>
      </c>
      <c r="BJ31" s="8">
        <f t="shared" si="20"/>
        <v>46.87</v>
      </c>
      <c r="BL31" s="8">
        <f t="shared" si="21"/>
        <v>46.97</v>
      </c>
      <c r="BM31" s="8">
        <f t="shared" si="22"/>
        <v>46.97</v>
      </c>
      <c r="BN31" s="8">
        <f t="shared" si="23"/>
        <v>46.87</v>
      </c>
      <c r="BO31" s="8">
        <f t="shared" si="24"/>
        <v>46.87</v>
      </c>
      <c r="BP31" s="182">
        <f t="shared" si="25"/>
        <v>0.10000000000000142</v>
      </c>
      <c r="BQ31" s="182">
        <f t="shared" si="26"/>
        <v>0.10000000000000142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960</v>
      </c>
      <c r="G32" s="16">
        <f>'[3]15'!G34</f>
        <v>0</v>
      </c>
      <c r="H32" s="17">
        <f t="shared" si="27"/>
        <v>1280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14.97</v>
      </c>
      <c r="AC32" s="8">
        <f t="shared" si="9"/>
        <v>0</v>
      </c>
      <c r="AD32" s="8">
        <f t="shared" si="10"/>
        <v>46.97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14.97</v>
      </c>
      <c r="AJ32" s="8">
        <f t="shared" si="16"/>
        <v>0</v>
      </c>
      <c r="AK32" s="8">
        <f t="shared" si="17"/>
        <v>46.97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120.06</v>
      </c>
      <c r="AQ32" s="8">
        <f t="shared" si="31"/>
        <v>0</v>
      </c>
      <c r="AR32" s="8">
        <f t="shared" si="18"/>
        <v>376.06</v>
      </c>
      <c r="AT32" s="8">
        <v>46.97</v>
      </c>
      <c r="AU32" s="8">
        <v>46.97</v>
      </c>
      <c r="AW32" s="199">
        <v>32</v>
      </c>
      <c r="AX32" s="199">
        <v>0</v>
      </c>
      <c r="AY32" s="199">
        <v>0</v>
      </c>
      <c r="AZ32" s="199">
        <v>0</v>
      </c>
      <c r="BA32" s="199">
        <v>14.97</v>
      </c>
      <c r="BB32" s="199">
        <v>0</v>
      </c>
      <c r="BC32" s="8">
        <f t="shared" si="19"/>
        <v>46.97</v>
      </c>
      <c r="BD32" s="199">
        <v>32</v>
      </c>
      <c r="BE32" s="199">
        <v>0</v>
      </c>
      <c r="BF32" s="199">
        <v>0</v>
      </c>
      <c r="BG32" s="199">
        <v>0</v>
      </c>
      <c r="BH32" s="199">
        <v>14.97</v>
      </c>
      <c r="BI32" s="199">
        <v>0</v>
      </c>
      <c r="BJ32" s="8">
        <f t="shared" si="20"/>
        <v>46.97</v>
      </c>
      <c r="BL32" s="8">
        <f t="shared" si="21"/>
        <v>46.97</v>
      </c>
      <c r="BM32" s="8">
        <f t="shared" si="22"/>
        <v>46.97</v>
      </c>
      <c r="BN32" s="8">
        <f t="shared" si="23"/>
        <v>46.97</v>
      </c>
      <c r="BO32" s="8">
        <f t="shared" si="24"/>
        <v>46.97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960</v>
      </c>
      <c r="G33" s="16">
        <f>'[3]15'!G35</f>
        <v>0</v>
      </c>
      <c r="H33" s="17">
        <f t="shared" si="27"/>
        <v>1280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14.97</v>
      </c>
      <c r="AC33" s="8">
        <f t="shared" si="9"/>
        <v>0</v>
      </c>
      <c r="AD33" s="8">
        <f t="shared" si="10"/>
        <v>46.97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14.97</v>
      </c>
      <c r="AJ33" s="8">
        <f t="shared" si="16"/>
        <v>0</v>
      </c>
      <c r="AK33" s="8">
        <f t="shared" si="17"/>
        <v>46.97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120.06</v>
      </c>
      <c r="AQ33" s="8">
        <f t="shared" si="31"/>
        <v>0</v>
      </c>
      <c r="AR33" s="8">
        <f t="shared" si="18"/>
        <v>376.06</v>
      </c>
      <c r="AT33" s="8">
        <v>46.97</v>
      </c>
      <c r="AU33" s="8">
        <v>46.97</v>
      </c>
      <c r="AW33" s="199">
        <v>32</v>
      </c>
      <c r="AX33" s="199">
        <v>0</v>
      </c>
      <c r="AY33" s="199">
        <v>0</v>
      </c>
      <c r="AZ33" s="199">
        <v>0</v>
      </c>
      <c r="BA33" s="199">
        <v>14.97</v>
      </c>
      <c r="BB33" s="199">
        <v>0</v>
      </c>
      <c r="BC33" s="8">
        <f t="shared" si="19"/>
        <v>46.97</v>
      </c>
      <c r="BD33" s="199">
        <v>32</v>
      </c>
      <c r="BE33" s="199">
        <v>0</v>
      </c>
      <c r="BF33" s="199">
        <v>0</v>
      </c>
      <c r="BG33" s="199">
        <v>0</v>
      </c>
      <c r="BH33" s="199">
        <v>14.97</v>
      </c>
      <c r="BI33" s="199">
        <v>0</v>
      </c>
      <c r="BJ33" s="8">
        <f t="shared" si="20"/>
        <v>46.97</v>
      </c>
      <c r="BL33" s="8">
        <f t="shared" si="21"/>
        <v>46.97</v>
      </c>
      <c r="BM33" s="8">
        <f t="shared" si="22"/>
        <v>46.97</v>
      </c>
      <c r="BN33" s="8">
        <f t="shared" si="23"/>
        <v>46.97</v>
      </c>
      <c r="BO33" s="8">
        <f t="shared" si="24"/>
        <v>46.97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960</v>
      </c>
      <c r="G34" s="16">
        <f>'[3]15'!G36</f>
        <v>0</v>
      </c>
      <c r="H34" s="17">
        <f t="shared" si="27"/>
        <v>1280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14.97</v>
      </c>
      <c r="AC34" s="8">
        <f t="shared" si="9"/>
        <v>0</v>
      </c>
      <c r="AD34" s="8">
        <f t="shared" si="10"/>
        <v>46.97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14.97</v>
      </c>
      <c r="AJ34" s="8">
        <f t="shared" si="16"/>
        <v>0</v>
      </c>
      <c r="AK34" s="8">
        <f t="shared" si="17"/>
        <v>46.97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120.06</v>
      </c>
      <c r="AQ34" s="8">
        <f t="shared" si="31"/>
        <v>0</v>
      </c>
      <c r="AR34" s="8">
        <f t="shared" si="18"/>
        <v>376.06</v>
      </c>
      <c r="AT34" s="8">
        <v>46.97</v>
      </c>
      <c r="AU34" s="8">
        <v>46.97</v>
      </c>
      <c r="AW34" s="199">
        <v>32</v>
      </c>
      <c r="AX34" s="199">
        <v>0</v>
      </c>
      <c r="AY34" s="199">
        <v>0</v>
      </c>
      <c r="AZ34" s="199">
        <v>0</v>
      </c>
      <c r="BA34" s="199">
        <v>14.97</v>
      </c>
      <c r="BB34" s="199">
        <v>0</v>
      </c>
      <c r="BC34" s="8">
        <f t="shared" si="19"/>
        <v>46.97</v>
      </c>
      <c r="BD34" s="199">
        <v>32</v>
      </c>
      <c r="BE34" s="199">
        <v>0</v>
      </c>
      <c r="BF34" s="199">
        <v>0</v>
      </c>
      <c r="BG34" s="199">
        <v>0</v>
      </c>
      <c r="BH34" s="199">
        <v>14.97</v>
      </c>
      <c r="BI34" s="199">
        <v>0</v>
      </c>
      <c r="BJ34" s="8">
        <f t="shared" si="20"/>
        <v>46.97</v>
      </c>
      <c r="BL34" s="8">
        <f t="shared" si="21"/>
        <v>46.97</v>
      </c>
      <c r="BM34" s="8">
        <f t="shared" si="22"/>
        <v>46.97</v>
      </c>
      <c r="BN34" s="8">
        <f t="shared" si="23"/>
        <v>46.97</v>
      </c>
      <c r="BO34" s="8">
        <f t="shared" si="24"/>
        <v>46.97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960</v>
      </c>
      <c r="G35" s="16">
        <f>'[3]15'!G37</f>
        <v>0</v>
      </c>
      <c r="H35" s="17">
        <f t="shared" si="27"/>
        <v>1280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14.97</v>
      </c>
      <c r="AC35" s="8">
        <f t="shared" si="9"/>
        <v>0</v>
      </c>
      <c r="AD35" s="8">
        <f t="shared" si="10"/>
        <v>46.97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14.97</v>
      </c>
      <c r="AJ35" s="8">
        <f t="shared" si="16"/>
        <v>0</v>
      </c>
      <c r="AK35" s="8">
        <f t="shared" si="17"/>
        <v>46.97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120.06</v>
      </c>
      <c r="AQ35" s="8">
        <f t="shared" si="31"/>
        <v>0</v>
      </c>
      <c r="AR35" s="8">
        <f t="shared" si="18"/>
        <v>376.06</v>
      </c>
      <c r="AT35" s="8">
        <v>46.97</v>
      </c>
      <c r="AU35" s="8">
        <v>46.97</v>
      </c>
      <c r="AW35" s="199">
        <v>32</v>
      </c>
      <c r="AX35" s="199">
        <v>0</v>
      </c>
      <c r="AY35" s="199">
        <v>0</v>
      </c>
      <c r="AZ35" s="199">
        <v>0</v>
      </c>
      <c r="BA35" s="199">
        <v>14.97</v>
      </c>
      <c r="BB35" s="199">
        <v>0</v>
      </c>
      <c r="BC35" s="8">
        <f t="shared" si="19"/>
        <v>46.97</v>
      </c>
      <c r="BD35" s="199">
        <v>32</v>
      </c>
      <c r="BE35" s="199">
        <v>0</v>
      </c>
      <c r="BF35" s="199">
        <v>0</v>
      </c>
      <c r="BG35" s="199">
        <v>0</v>
      </c>
      <c r="BH35" s="199">
        <v>14.97</v>
      </c>
      <c r="BI35" s="199">
        <v>0</v>
      </c>
      <c r="BJ35" s="8">
        <f t="shared" si="20"/>
        <v>46.97</v>
      </c>
      <c r="BL35" s="8">
        <f t="shared" si="21"/>
        <v>46.97</v>
      </c>
      <c r="BM35" s="8">
        <f t="shared" si="22"/>
        <v>46.97</v>
      </c>
      <c r="BN35" s="8">
        <f t="shared" si="23"/>
        <v>46.97</v>
      </c>
      <c r="BO35" s="8">
        <f t="shared" si="24"/>
        <v>46.97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960</v>
      </c>
      <c r="G36" s="16">
        <f>'[3]15'!G38</f>
        <v>0</v>
      </c>
      <c r="H36" s="17">
        <f t="shared" si="27"/>
        <v>1280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14.97</v>
      </c>
      <c r="AC36" s="8">
        <f t="shared" si="9"/>
        <v>0</v>
      </c>
      <c r="AD36" s="8">
        <f t="shared" si="10"/>
        <v>46.97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14.97</v>
      </c>
      <c r="AJ36" s="8">
        <f t="shared" si="16"/>
        <v>0</v>
      </c>
      <c r="AK36" s="8">
        <f t="shared" si="17"/>
        <v>46.97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120.06</v>
      </c>
      <c r="AQ36" s="8">
        <f t="shared" si="31"/>
        <v>0</v>
      </c>
      <c r="AR36" s="8">
        <f t="shared" si="18"/>
        <v>376.06</v>
      </c>
      <c r="AT36" s="8">
        <v>46.97</v>
      </c>
      <c r="AU36" s="8">
        <v>46.97</v>
      </c>
      <c r="AW36" s="199">
        <v>32</v>
      </c>
      <c r="AX36" s="199">
        <v>0</v>
      </c>
      <c r="AY36" s="199">
        <v>0</v>
      </c>
      <c r="AZ36" s="199">
        <v>0</v>
      </c>
      <c r="BA36" s="199">
        <v>14.97</v>
      </c>
      <c r="BB36" s="199">
        <v>0</v>
      </c>
      <c r="BC36" s="8">
        <f t="shared" si="19"/>
        <v>46.97</v>
      </c>
      <c r="BD36" s="199">
        <v>32</v>
      </c>
      <c r="BE36" s="199">
        <v>0</v>
      </c>
      <c r="BF36" s="199">
        <v>0</v>
      </c>
      <c r="BG36" s="199">
        <v>0</v>
      </c>
      <c r="BH36" s="199">
        <v>14.97</v>
      </c>
      <c r="BI36" s="199">
        <v>0</v>
      </c>
      <c r="BJ36" s="8">
        <f t="shared" si="20"/>
        <v>46.97</v>
      </c>
      <c r="BL36" s="8">
        <f t="shared" si="21"/>
        <v>46.97</v>
      </c>
      <c r="BM36" s="8">
        <f t="shared" si="22"/>
        <v>46.97</v>
      </c>
      <c r="BN36" s="8">
        <f t="shared" si="23"/>
        <v>46.97</v>
      </c>
      <c r="BO36" s="8">
        <f t="shared" si="24"/>
        <v>46.97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960</v>
      </c>
      <c r="G37" s="16">
        <f>'[3]15'!G39</f>
        <v>0</v>
      </c>
      <c r="H37" s="17">
        <f t="shared" si="27"/>
        <v>1280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14.87</v>
      </c>
      <c r="AC37" s="8">
        <f t="shared" si="9"/>
        <v>0</v>
      </c>
      <c r="AD37" s="8">
        <f t="shared" si="10"/>
        <v>46.87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14.87</v>
      </c>
      <c r="AJ37" s="8">
        <f t="shared" si="16"/>
        <v>0</v>
      </c>
      <c r="AK37" s="8">
        <f t="shared" si="17"/>
        <v>46.87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120.25999999999999</v>
      </c>
      <c r="AQ37" s="8">
        <f t="shared" si="31"/>
        <v>0</v>
      </c>
      <c r="AR37" s="8">
        <f t="shared" si="18"/>
        <v>376.26</v>
      </c>
      <c r="AT37" s="8">
        <v>46.97</v>
      </c>
      <c r="AU37" s="8">
        <v>46.97</v>
      </c>
      <c r="AW37" s="199">
        <v>32</v>
      </c>
      <c r="AX37" s="199">
        <v>0</v>
      </c>
      <c r="AY37" s="199">
        <v>0</v>
      </c>
      <c r="AZ37" s="199">
        <v>0</v>
      </c>
      <c r="BA37" s="199">
        <v>14.87</v>
      </c>
      <c r="BB37" s="199">
        <v>0</v>
      </c>
      <c r="BC37" s="8">
        <f t="shared" si="19"/>
        <v>46.87</v>
      </c>
      <c r="BD37" s="199">
        <v>32</v>
      </c>
      <c r="BE37" s="199">
        <v>0</v>
      </c>
      <c r="BF37" s="199">
        <v>0</v>
      </c>
      <c r="BG37" s="199">
        <v>0</v>
      </c>
      <c r="BH37" s="199">
        <v>14.87</v>
      </c>
      <c r="BI37" s="199">
        <v>0</v>
      </c>
      <c r="BJ37" s="8">
        <f t="shared" si="20"/>
        <v>46.87</v>
      </c>
      <c r="BL37" s="8">
        <f t="shared" si="21"/>
        <v>46.97</v>
      </c>
      <c r="BM37" s="8">
        <f t="shared" si="22"/>
        <v>46.97</v>
      </c>
      <c r="BN37" s="8">
        <f t="shared" si="23"/>
        <v>46.87</v>
      </c>
      <c r="BO37" s="8">
        <f t="shared" si="24"/>
        <v>46.87</v>
      </c>
      <c r="BP37" s="182">
        <f t="shared" si="25"/>
        <v>0.10000000000000142</v>
      </c>
      <c r="BQ37" s="182">
        <f t="shared" si="26"/>
        <v>0.10000000000000142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960</v>
      </c>
      <c r="G38" s="16">
        <f>'[3]15'!G40</f>
        <v>0</v>
      </c>
      <c r="H38" s="17">
        <f t="shared" si="27"/>
        <v>1280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14.97</v>
      </c>
      <c r="AC38" s="8">
        <f t="shared" si="9"/>
        <v>0</v>
      </c>
      <c r="AD38" s="8">
        <f t="shared" si="10"/>
        <v>46.97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14.97</v>
      </c>
      <c r="AJ38" s="8">
        <f t="shared" si="16"/>
        <v>0</v>
      </c>
      <c r="AK38" s="8">
        <f t="shared" si="17"/>
        <v>46.97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120.06</v>
      </c>
      <c r="AQ38" s="8">
        <f t="shared" si="31"/>
        <v>0</v>
      </c>
      <c r="AR38" s="8">
        <f t="shared" si="18"/>
        <v>376.06</v>
      </c>
      <c r="AT38" s="8">
        <v>46.97</v>
      </c>
      <c r="AU38" s="8">
        <v>46.97</v>
      </c>
      <c r="AW38" s="199">
        <v>32</v>
      </c>
      <c r="AX38" s="199">
        <v>0</v>
      </c>
      <c r="AY38" s="199">
        <v>0</v>
      </c>
      <c r="AZ38" s="199">
        <v>0</v>
      </c>
      <c r="BA38" s="199">
        <v>14.97</v>
      </c>
      <c r="BB38" s="199">
        <v>0</v>
      </c>
      <c r="BC38" s="8">
        <f t="shared" si="19"/>
        <v>46.97</v>
      </c>
      <c r="BD38" s="199">
        <v>32</v>
      </c>
      <c r="BE38" s="199">
        <v>0</v>
      </c>
      <c r="BF38" s="199">
        <v>0</v>
      </c>
      <c r="BG38" s="199">
        <v>0</v>
      </c>
      <c r="BH38" s="199">
        <v>14.97</v>
      </c>
      <c r="BI38" s="199">
        <v>0</v>
      </c>
      <c r="BJ38" s="8">
        <f t="shared" si="20"/>
        <v>46.97</v>
      </c>
      <c r="BL38" s="8">
        <f t="shared" si="21"/>
        <v>46.97</v>
      </c>
      <c r="BM38" s="8">
        <f t="shared" si="22"/>
        <v>46.97</v>
      </c>
      <c r="BN38" s="8">
        <f t="shared" si="23"/>
        <v>46.97</v>
      </c>
      <c r="BO38" s="8">
        <f t="shared" si="24"/>
        <v>46.97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960</v>
      </c>
      <c r="G39" s="16">
        <f>'[3]15'!G41</f>
        <v>0</v>
      </c>
      <c r="H39" s="17">
        <f t="shared" si="27"/>
        <v>1280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14.97</v>
      </c>
      <c r="AC39" s="8">
        <f t="shared" si="9"/>
        <v>0</v>
      </c>
      <c r="AD39" s="8">
        <f t="shared" si="10"/>
        <v>46.97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14.97</v>
      </c>
      <c r="AJ39" s="8">
        <f t="shared" si="16"/>
        <v>0</v>
      </c>
      <c r="AK39" s="8">
        <f t="shared" si="17"/>
        <v>46.97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120.06</v>
      </c>
      <c r="AQ39" s="8">
        <f t="shared" si="31"/>
        <v>0</v>
      </c>
      <c r="AR39" s="8">
        <f t="shared" si="18"/>
        <v>376.06</v>
      </c>
      <c r="AT39" s="8">
        <v>46.97</v>
      </c>
      <c r="AU39" s="8">
        <v>46.97</v>
      </c>
      <c r="AW39" s="199">
        <v>32</v>
      </c>
      <c r="AX39" s="199">
        <v>0</v>
      </c>
      <c r="AY39" s="199">
        <v>0</v>
      </c>
      <c r="AZ39" s="199">
        <v>0</v>
      </c>
      <c r="BA39" s="199">
        <v>14.97</v>
      </c>
      <c r="BB39" s="199">
        <v>0</v>
      </c>
      <c r="BC39" s="8">
        <f t="shared" si="19"/>
        <v>46.97</v>
      </c>
      <c r="BD39" s="199">
        <v>32</v>
      </c>
      <c r="BE39" s="199">
        <v>0</v>
      </c>
      <c r="BF39" s="199">
        <v>0</v>
      </c>
      <c r="BG39" s="199">
        <v>0</v>
      </c>
      <c r="BH39" s="199">
        <v>14.97</v>
      </c>
      <c r="BI39" s="199">
        <v>0</v>
      </c>
      <c r="BJ39" s="8">
        <f t="shared" si="20"/>
        <v>46.97</v>
      </c>
      <c r="BL39" s="8">
        <f t="shared" si="21"/>
        <v>46.97</v>
      </c>
      <c r="BM39" s="8">
        <f t="shared" si="22"/>
        <v>46.97</v>
      </c>
      <c r="BN39" s="8">
        <f t="shared" si="23"/>
        <v>46.97</v>
      </c>
      <c r="BO39" s="8">
        <f t="shared" si="24"/>
        <v>46.97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960</v>
      </c>
      <c r="G40" s="16">
        <f>'[3]15'!G42</f>
        <v>0</v>
      </c>
      <c r="H40" s="17">
        <f t="shared" si="27"/>
        <v>1280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14.97</v>
      </c>
      <c r="AC40" s="8">
        <f t="shared" si="9"/>
        <v>0</v>
      </c>
      <c r="AD40" s="8">
        <f t="shared" si="10"/>
        <v>46.97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14.97</v>
      </c>
      <c r="AJ40" s="8">
        <f t="shared" si="16"/>
        <v>0</v>
      </c>
      <c r="AK40" s="8">
        <f t="shared" si="17"/>
        <v>46.97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120.06</v>
      </c>
      <c r="AQ40" s="8">
        <f t="shared" si="31"/>
        <v>0</v>
      </c>
      <c r="AR40" s="8">
        <f t="shared" si="18"/>
        <v>376.06</v>
      </c>
      <c r="AT40" s="8">
        <v>46.97</v>
      </c>
      <c r="AU40" s="8">
        <v>46.97</v>
      </c>
      <c r="AW40" s="199">
        <v>32</v>
      </c>
      <c r="AX40" s="199">
        <v>0</v>
      </c>
      <c r="AY40" s="199">
        <v>0</v>
      </c>
      <c r="AZ40" s="199">
        <v>0</v>
      </c>
      <c r="BA40" s="199">
        <v>14.97</v>
      </c>
      <c r="BB40" s="199">
        <v>0</v>
      </c>
      <c r="BC40" s="8">
        <f t="shared" si="19"/>
        <v>46.97</v>
      </c>
      <c r="BD40" s="199">
        <v>32</v>
      </c>
      <c r="BE40" s="199">
        <v>0</v>
      </c>
      <c r="BF40" s="199">
        <v>0</v>
      </c>
      <c r="BG40" s="199">
        <v>0</v>
      </c>
      <c r="BH40" s="199">
        <v>14.97</v>
      </c>
      <c r="BI40" s="199">
        <v>0</v>
      </c>
      <c r="BJ40" s="8">
        <f t="shared" si="20"/>
        <v>46.97</v>
      </c>
      <c r="BL40" s="8">
        <f t="shared" si="21"/>
        <v>46.97</v>
      </c>
      <c r="BM40" s="8">
        <f t="shared" si="22"/>
        <v>46.97</v>
      </c>
      <c r="BN40" s="8">
        <f t="shared" si="23"/>
        <v>46.97</v>
      </c>
      <c r="BO40" s="8">
        <f t="shared" si="24"/>
        <v>46.97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960</v>
      </c>
      <c r="G41" s="16">
        <f>'[3]15'!G43</f>
        <v>0</v>
      </c>
      <c r="H41" s="17">
        <f t="shared" si="27"/>
        <v>1280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14.97</v>
      </c>
      <c r="AC41" s="8">
        <f t="shared" si="9"/>
        <v>0</v>
      </c>
      <c r="AD41" s="8">
        <f t="shared" si="10"/>
        <v>46.97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14.97</v>
      </c>
      <c r="AJ41" s="8">
        <f t="shared" si="16"/>
        <v>0</v>
      </c>
      <c r="AK41" s="8">
        <f t="shared" si="17"/>
        <v>46.97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120.06</v>
      </c>
      <c r="AQ41" s="8">
        <f t="shared" si="31"/>
        <v>0</v>
      </c>
      <c r="AR41" s="8">
        <f t="shared" si="18"/>
        <v>376.06</v>
      </c>
      <c r="AT41" s="8">
        <v>46.97</v>
      </c>
      <c r="AU41" s="8">
        <v>46.97</v>
      </c>
      <c r="AW41" s="199">
        <v>32</v>
      </c>
      <c r="AX41" s="199">
        <v>0</v>
      </c>
      <c r="AY41" s="199">
        <v>0</v>
      </c>
      <c r="AZ41" s="199">
        <v>0</v>
      </c>
      <c r="BA41" s="199">
        <v>14.97</v>
      </c>
      <c r="BB41" s="199">
        <v>0</v>
      </c>
      <c r="BC41" s="8">
        <f t="shared" si="19"/>
        <v>46.97</v>
      </c>
      <c r="BD41" s="199">
        <v>32</v>
      </c>
      <c r="BE41" s="199">
        <v>0</v>
      </c>
      <c r="BF41" s="199">
        <v>0</v>
      </c>
      <c r="BG41" s="199">
        <v>0</v>
      </c>
      <c r="BH41" s="199">
        <v>14.97</v>
      </c>
      <c r="BI41" s="199">
        <v>0</v>
      </c>
      <c r="BJ41" s="8">
        <f t="shared" si="20"/>
        <v>46.97</v>
      </c>
      <c r="BL41" s="8">
        <f t="shared" si="21"/>
        <v>46.97</v>
      </c>
      <c r="BM41" s="8">
        <f t="shared" si="22"/>
        <v>46.97</v>
      </c>
      <c r="BN41" s="8">
        <f t="shared" si="23"/>
        <v>46.97</v>
      </c>
      <c r="BO41" s="8">
        <f t="shared" si="24"/>
        <v>46.97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960</v>
      </c>
      <c r="G42" s="16">
        <f>'[3]15'!G44</f>
        <v>0</v>
      </c>
      <c r="H42" s="17">
        <f t="shared" si="27"/>
        <v>1280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14.97</v>
      </c>
      <c r="AC42" s="8">
        <f t="shared" si="9"/>
        <v>0</v>
      </c>
      <c r="AD42" s="8">
        <f t="shared" si="10"/>
        <v>46.97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14.97</v>
      </c>
      <c r="AJ42" s="8">
        <f t="shared" si="16"/>
        <v>0</v>
      </c>
      <c r="AK42" s="8">
        <f t="shared" si="17"/>
        <v>46.97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120.06</v>
      </c>
      <c r="AQ42" s="8">
        <f t="shared" si="31"/>
        <v>0</v>
      </c>
      <c r="AR42" s="8">
        <f t="shared" si="18"/>
        <v>376.06</v>
      </c>
      <c r="AT42" s="8">
        <v>46.97</v>
      </c>
      <c r="AU42" s="8">
        <v>46.97</v>
      </c>
      <c r="AW42" s="199">
        <v>32</v>
      </c>
      <c r="AX42" s="199">
        <v>0</v>
      </c>
      <c r="AY42" s="199">
        <v>0</v>
      </c>
      <c r="AZ42" s="199">
        <v>0</v>
      </c>
      <c r="BA42" s="199">
        <v>14.97</v>
      </c>
      <c r="BB42" s="199">
        <v>0</v>
      </c>
      <c r="BC42" s="8">
        <f t="shared" si="19"/>
        <v>46.97</v>
      </c>
      <c r="BD42" s="199">
        <v>32</v>
      </c>
      <c r="BE42" s="199">
        <v>0</v>
      </c>
      <c r="BF42" s="199">
        <v>0</v>
      </c>
      <c r="BG42" s="199">
        <v>0</v>
      </c>
      <c r="BH42" s="199">
        <v>14.97</v>
      </c>
      <c r="BI42" s="199">
        <v>0</v>
      </c>
      <c r="BJ42" s="8">
        <f t="shared" si="20"/>
        <v>46.97</v>
      </c>
      <c r="BL42" s="8">
        <f t="shared" si="21"/>
        <v>46.97</v>
      </c>
      <c r="BM42" s="8">
        <f t="shared" si="22"/>
        <v>46.97</v>
      </c>
      <c r="BN42" s="8">
        <f t="shared" si="23"/>
        <v>46.97</v>
      </c>
      <c r="BO42" s="8">
        <f t="shared" si="24"/>
        <v>46.97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960</v>
      </c>
      <c r="G43" s="16">
        <f>'[3]15'!G45</f>
        <v>0</v>
      </c>
      <c r="H43" s="17">
        <f t="shared" si="27"/>
        <v>1280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14.87</v>
      </c>
      <c r="AC43" s="8">
        <f t="shared" si="9"/>
        <v>0</v>
      </c>
      <c r="AD43" s="8">
        <f t="shared" si="10"/>
        <v>46.87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14.87</v>
      </c>
      <c r="AJ43" s="8">
        <f t="shared" si="16"/>
        <v>0</v>
      </c>
      <c r="AK43" s="8">
        <f t="shared" si="17"/>
        <v>46.87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120.25999999999999</v>
      </c>
      <c r="AQ43" s="8">
        <f t="shared" si="31"/>
        <v>0</v>
      </c>
      <c r="AR43" s="8">
        <f t="shared" si="18"/>
        <v>376.26</v>
      </c>
      <c r="AT43" s="8">
        <v>46.97</v>
      </c>
      <c r="AU43" s="8">
        <v>46.97</v>
      </c>
      <c r="AW43" s="199">
        <v>32</v>
      </c>
      <c r="AX43" s="199">
        <v>0</v>
      </c>
      <c r="AY43" s="199">
        <v>0</v>
      </c>
      <c r="AZ43" s="199">
        <v>0</v>
      </c>
      <c r="BA43" s="199">
        <v>14.87</v>
      </c>
      <c r="BB43" s="199">
        <v>0</v>
      </c>
      <c r="BC43" s="8">
        <f t="shared" si="19"/>
        <v>46.87</v>
      </c>
      <c r="BD43" s="199">
        <v>32</v>
      </c>
      <c r="BE43" s="199">
        <v>0</v>
      </c>
      <c r="BF43" s="199">
        <v>0</v>
      </c>
      <c r="BG43" s="199">
        <v>0</v>
      </c>
      <c r="BH43" s="199">
        <v>14.87</v>
      </c>
      <c r="BI43" s="199">
        <v>0</v>
      </c>
      <c r="BJ43" s="8">
        <f t="shared" si="20"/>
        <v>46.87</v>
      </c>
      <c r="BL43" s="8">
        <f t="shared" si="21"/>
        <v>46.97</v>
      </c>
      <c r="BM43" s="8">
        <f t="shared" si="22"/>
        <v>46.97</v>
      </c>
      <c r="BN43" s="8">
        <f t="shared" si="23"/>
        <v>46.87</v>
      </c>
      <c r="BO43" s="8">
        <f t="shared" si="24"/>
        <v>46.87</v>
      </c>
      <c r="BP43" s="182">
        <f t="shared" si="25"/>
        <v>0.10000000000000142</v>
      </c>
      <c r="BQ43" s="182">
        <f t="shared" si="26"/>
        <v>0.10000000000000142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960</v>
      </c>
      <c r="G44" s="16">
        <f>'[3]15'!G46</f>
        <v>0</v>
      </c>
      <c r="H44" s="17">
        <f t="shared" si="27"/>
        <v>1280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14.97</v>
      </c>
      <c r="AC44" s="8">
        <f t="shared" si="9"/>
        <v>0</v>
      </c>
      <c r="AD44" s="8">
        <f t="shared" si="10"/>
        <v>46.97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14.97</v>
      </c>
      <c r="AJ44" s="8">
        <f t="shared" si="16"/>
        <v>0</v>
      </c>
      <c r="AK44" s="8">
        <f t="shared" si="17"/>
        <v>46.97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120.06</v>
      </c>
      <c r="AQ44" s="8">
        <f t="shared" si="31"/>
        <v>0</v>
      </c>
      <c r="AR44" s="8">
        <f t="shared" si="18"/>
        <v>376.06</v>
      </c>
      <c r="AT44" s="8">
        <v>46.97</v>
      </c>
      <c r="AU44" s="8">
        <v>46.97</v>
      </c>
      <c r="AW44" s="199">
        <v>32</v>
      </c>
      <c r="AX44" s="199">
        <v>0</v>
      </c>
      <c r="AY44" s="199">
        <v>0</v>
      </c>
      <c r="AZ44" s="199">
        <v>0</v>
      </c>
      <c r="BA44" s="199">
        <v>14.97</v>
      </c>
      <c r="BB44" s="199">
        <v>0</v>
      </c>
      <c r="BC44" s="8">
        <f t="shared" si="19"/>
        <v>46.97</v>
      </c>
      <c r="BD44" s="199">
        <v>32</v>
      </c>
      <c r="BE44" s="199">
        <v>0</v>
      </c>
      <c r="BF44" s="199">
        <v>0</v>
      </c>
      <c r="BG44" s="199">
        <v>0</v>
      </c>
      <c r="BH44" s="199">
        <v>14.97</v>
      </c>
      <c r="BI44" s="199">
        <v>0</v>
      </c>
      <c r="BJ44" s="8">
        <f t="shared" si="20"/>
        <v>46.97</v>
      </c>
      <c r="BL44" s="8">
        <f t="shared" si="21"/>
        <v>46.97</v>
      </c>
      <c r="BM44" s="8">
        <f t="shared" si="22"/>
        <v>46.97</v>
      </c>
      <c r="BN44" s="8">
        <f t="shared" si="23"/>
        <v>46.97</v>
      </c>
      <c r="BO44" s="8">
        <f t="shared" si="24"/>
        <v>46.97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960</v>
      </c>
      <c r="G45" s="16">
        <f>'[3]15'!G47</f>
        <v>0</v>
      </c>
      <c r="H45" s="17">
        <f t="shared" si="27"/>
        <v>1280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14.97</v>
      </c>
      <c r="AC45" s="8">
        <f t="shared" si="9"/>
        <v>0</v>
      </c>
      <c r="AD45" s="8">
        <f t="shared" si="10"/>
        <v>46.97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14.97</v>
      </c>
      <c r="AJ45" s="8">
        <f t="shared" si="16"/>
        <v>0</v>
      </c>
      <c r="AK45" s="8">
        <f t="shared" si="17"/>
        <v>46.97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120.06</v>
      </c>
      <c r="AQ45" s="8">
        <f t="shared" si="31"/>
        <v>0</v>
      </c>
      <c r="AR45" s="8">
        <f t="shared" si="18"/>
        <v>376.06</v>
      </c>
      <c r="AT45" s="8">
        <v>46.97</v>
      </c>
      <c r="AU45" s="8">
        <v>46.97</v>
      </c>
      <c r="AW45" s="199">
        <v>32</v>
      </c>
      <c r="AX45" s="199">
        <v>0</v>
      </c>
      <c r="AY45" s="199">
        <v>0</v>
      </c>
      <c r="AZ45" s="199">
        <v>0</v>
      </c>
      <c r="BA45" s="199">
        <v>14.97</v>
      </c>
      <c r="BB45" s="199">
        <v>0</v>
      </c>
      <c r="BC45" s="8">
        <f t="shared" si="19"/>
        <v>46.97</v>
      </c>
      <c r="BD45" s="199">
        <v>32</v>
      </c>
      <c r="BE45" s="199">
        <v>0</v>
      </c>
      <c r="BF45" s="199">
        <v>0</v>
      </c>
      <c r="BG45" s="199">
        <v>0</v>
      </c>
      <c r="BH45" s="199">
        <v>14.97</v>
      </c>
      <c r="BI45" s="199">
        <v>0</v>
      </c>
      <c r="BJ45" s="8">
        <f t="shared" si="20"/>
        <v>46.97</v>
      </c>
      <c r="BL45" s="8">
        <f t="shared" si="21"/>
        <v>46.97</v>
      </c>
      <c r="BM45" s="8">
        <f t="shared" si="22"/>
        <v>46.97</v>
      </c>
      <c r="BN45" s="8">
        <f t="shared" si="23"/>
        <v>46.97</v>
      </c>
      <c r="BO45" s="8">
        <f t="shared" si="24"/>
        <v>46.97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960</v>
      </c>
      <c r="G46" s="16">
        <f>'[3]15'!G48</f>
        <v>0</v>
      </c>
      <c r="H46" s="17">
        <f t="shared" si="27"/>
        <v>1280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14.97</v>
      </c>
      <c r="AC46" s="8">
        <f t="shared" si="9"/>
        <v>0</v>
      </c>
      <c r="AD46" s="8">
        <f t="shared" si="10"/>
        <v>46.97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14.97</v>
      </c>
      <c r="AJ46" s="8">
        <f t="shared" si="16"/>
        <v>0</v>
      </c>
      <c r="AK46" s="8">
        <f t="shared" si="17"/>
        <v>46.97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120.06</v>
      </c>
      <c r="AQ46" s="8">
        <f t="shared" si="31"/>
        <v>0</v>
      </c>
      <c r="AR46" s="8">
        <f t="shared" si="18"/>
        <v>376.06</v>
      </c>
      <c r="AT46" s="8">
        <v>46.97</v>
      </c>
      <c r="AU46" s="8">
        <v>46.97</v>
      </c>
      <c r="AW46" s="199">
        <v>32</v>
      </c>
      <c r="AX46" s="199">
        <v>0</v>
      </c>
      <c r="AY46" s="199">
        <v>0</v>
      </c>
      <c r="AZ46" s="199">
        <v>0</v>
      </c>
      <c r="BA46" s="199">
        <v>14.97</v>
      </c>
      <c r="BB46" s="199">
        <v>0</v>
      </c>
      <c r="BC46" s="8">
        <f t="shared" si="19"/>
        <v>46.97</v>
      </c>
      <c r="BD46" s="199">
        <v>32</v>
      </c>
      <c r="BE46" s="199">
        <v>0</v>
      </c>
      <c r="BF46" s="199">
        <v>0</v>
      </c>
      <c r="BG46" s="199">
        <v>0</v>
      </c>
      <c r="BH46" s="199">
        <v>14.97</v>
      </c>
      <c r="BI46" s="199">
        <v>0</v>
      </c>
      <c r="BJ46" s="8">
        <f t="shared" si="20"/>
        <v>46.97</v>
      </c>
      <c r="BL46" s="8">
        <f t="shared" si="21"/>
        <v>46.97</v>
      </c>
      <c r="BM46" s="8">
        <f t="shared" si="22"/>
        <v>46.97</v>
      </c>
      <c r="BN46" s="8">
        <f t="shared" si="23"/>
        <v>46.97</v>
      </c>
      <c r="BO46" s="8">
        <f t="shared" si="24"/>
        <v>46.97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960</v>
      </c>
      <c r="G47" s="16">
        <f>'[3]15'!G49</f>
        <v>0</v>
      </c>
      <c r="H47" s="17">
        <f t="shared" si="27"/>
        <v>1280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14.97</v>
      </c>
      <c r="AC47" s="8">
        <f t="shared" si="9"/>
        <v>0</v>
      </c>
      <c r="AD47" s="8">
        <f t="shared" si="10"/>
        <v>46.97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14.97</v>
      </c>
      <c r="AJ47" s="8">
        <f t="shared" si="16"/>
        <v>0</v>
      </c>
      <c r="AK47" s="8">
        <f t="shared" si="17"/>
        <v>46.97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120.06</v>
      </c>
      <c r="AQ47" s="8">
        <f t="shared" si="31"/>
        <v>0</v>
      </c>
      <c r="AR47" s="8">
        <f t="shared" si="18"/>
        <v>376.06</v>
      </c>
      <c r="AT47" s="8">
        <v>46.97</v>
      </c>
      <c r="AU47" s="8">
        <v>46.97</v>
      </c>
      <c r="AW47" s="199">
        <v>32</v>
      </c>
      <c r="AX47" s="199">
        <v>0</v>
      </c>
      <c r="AY47" s="199">
        <v>0</v>
      </c>
      <c r="AZ47" s="199">
        <v>0</v>
      </c>
      <c r="BA47" s="199">
        <v>14.97</v>
      </c>
      <c r="BB47" s="199">
        <v>0</v>
      </c>
      <c r="BC47" s="8">
        <f t="shared" si="19"/>
        <v>46.97</v>
      </c>
      <c r="BD47" s="199">
        <v>32</v>
      </c>
      <c r="BE47" s="199">
        <v>0</v>
      </c>
      <c r="BF47" s="199">
        <v>0</v>
      </c>
      <c r="BG47" s="199">
        <v>0</v>
      </c>
      <c r="BH47" s="199">
        <v>14.97</v>
      </c>
      <c r="BI47" s="199">
        <v>0</v>
      </c>
      <c r="BJ47" s="8">
        <f t="shared" si="20"/>
        <v>46.97</v>
      </c>
      <c r="BL47" s="8">
        <f t="shared" si="21"/>
        <v>46.97</v>
      </c>
      <c r="BM47" s="8">
        <f t="shared" si="22"/>
        <v>46.97</v>
      </c>
      <c r="BN47" s="8">
        <f t="shared" si="23"/>
        <v>46.97</v>
      </c>
      <c r="BO47" s="8">
        <f t="shared" si="24"/>
        <v>46.97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960</v>
      </c>
      <c r="G48" s="16">
        <f>'[3]15'!G50</f>
        <v>0</v>
      </c>
      <c r="H48" s="17">
        <f t="shared" si="27"/>
        <v>1280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14.97</v>
      </c>
      <c r="AC48" s="8">
        <f t="shared" si="9"/>
        <v>0</v>
      </c>
      <c r="AD48" s="8">
        <f t="shared" si="10"/>
        <v>46.97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14.97</v>
      </c>
      <c r="AJ48" s="8">
        <f t="shared" si="16"/>
        <v>0</v>
      </c>
      <c r="AK48" s="8">
        <f t="shared" si="17"/>
        <v>46.97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120.06</v>
      </c>
      <c r="AQ48" s="8">
        <f t="shared" si="31"/>
        <v>0</v>
      </c>
      <c r="AR48" s="8">
        <f t="shared" si="18"/>
        <v>376.06</v>
      </c>
      <c r="AT48" s="8">
        <v>46.97</v>
      </c>
      <c r="AU48" s="8">
        <v>46.97</v>
      </c>
      <c r="AW48" s="199">
        <v>32</v>
      </c>
      <c r="AX48" s="199">
        <v>0</v>
      </c>
      <c r="AY48" s="199">
        <v>0</v>
      </c>
      <c r="AZ48" s="199">
        <v>0</v>
      </c>
      <c r="BA48" s="199">
        <v>14.97</v>
      </c>
      <c r="BB48" s="199">
        <v>0</v>
      </c>
      <c r="BC48" s="8">
        <f t="shared" si="19"/>
        <v>46.97</v>
      </c>
      <c r="BD48" s="199">
        <v>32</v>
      </c>
      <c r="BE48" s="199">
        <v>0</v>
      </c>
      <c r="BF48" s="199">
        <v>0</v>
      </c>
      <c r="BG48" s="199">
        <v>0</v>
      </c>
      <c r="BH48" s="199">
        <v>14.97</v>
      </c>
      <c r="BI48" s="199">
        <v>0</v>
      </c>
      <c r="BJ48" s="8">
        <f t="shared" si="20"/>
        <v>46.97</v>
      </c>
      <c r="BL48" s="8">
        <f t="shared" si="21"/>
        <v>46.97</v>
      </c>
      <c r="BM48" s="8">
        <f t="shared" si="22"/>
        <v>46.97</v>
      </c>
      <c r="BN48" s="8">
        <f t="shared" si="23"/>
        <v>46.97</v>
      </c>
      <c r="BO48" s="8">
        <f t="shared" si="24"/>
        <v>46.97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960</v>
      </c>
      <c r="G49" s="16">
        <f>'[3]15'!G51</f>
        <v>0</v>
      </c>
      <c r="H49" s="17">
        <f t="shared" si="27"/>
        <v>1280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14.87</v>
      </c>
      <c r="AC49" s="8">
        <f t="shared" si="9"/>
        <v>0</v>
      </c>
      <c r="AD49" s="8">
        <f t="shared" si="10"/>
        <v>46.87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14.87</v>
      </c>
      <c r="AJ49" s="8">
        <f t="shared" si="16"/>
        <v>0</v>
      </c>
      <c r="AK49" s="8">
        <f t="shared" si="17"/>
        <v>46.87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120.25999999999999</v>
      </c>
      <c r="AQ49" s="8">
        <f t="shared" si="31"/>
        <v>0</v>
      </c>
      <c r="AR49" s="8">
        <f t="shared" si="18"/>
        <v>376.26</v>
      </c>
      <c r="AT49" s="8">
        <v>46.97</v>
      </c>
      <c r="AU49" s="8">
        <v>46.97</v>
      </c>
      <c r="AW49" s="199">
        <v>32</v>
      </c>
      <c r="AX49" s="199">
        <v>0</v>
      </c>
      <c r="AY49" s="199">
        <v>0</v>
      </c>
      <c r="AZ49" s="199">
        <v>0</v>
      </c>
      <c r="BA49" s="199">
        <v>14.87</v>
      </c>
      <c r="BB49" s="199">
        <v>0</v>
      </c>
      <c r="BC49" s="8">
        <f t="shared" si="19"/>
        <v>46.87</v>
      </c>
      <c r="BD49" s="199">
        <v>32</v>
      </c>
      <c r="BE49" s="199">
        <v>0</v>
      </c>
      <c r="BF49" s="199">
        <v>0</v>
      </c>
      <c r="BG49" s="199">
        <v>0</v>
      </c>
      <c r="BH49" s="199">
        <v>14.87</v>
      </c>
      <c r="BI49" s="199">
        <v>0</v>
      </c>
      <c r="BJ49" s="8">
        <f t="shared" si="20"/>
        <v>46.87</v>
      </c>
      <c r="BL49" s="8">
        <f t="shared" si="21"/>
        <v>46.97</v>
      </c>
      <c r="BM49" s="8">
        <f t="shared" si="22"/>
        <v>46.97</v>
      </c>
      <c r="BN49" s="8">
        <f t="shared" si="23"/>
        <v>46.87</v>
      </c>
      <c r="BO49" s="8">
        <f t="shared" si="24"/>
        <v>46.87</v>
      </c>
      <c r="BP49" s="182">
        <f t="shared" si="25"/>
        <v>0.10000000000000142</v>
      </c>
      <c r="BQ49" s="182">
        <f t="shared" si="26"/>
        <v>0.10000000000000142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960</v>
      </c>
      <c r="G50" s="16">
        <f>'[3]15'!G52</f>
        <v>0</v>
      </c>
      <c r="H50" s="17">
        <f t="shared" si="27"/>
        <v>1280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15</v>
      </c>
      <c r="AC50" s="8">
        <f t="shared" si="9"/>
        <v>0</v>
      </c>
      <c r="AD50" s="8">
        <f t="shared" si="10"/>
        <v>47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15</v>
      </c>
      <c r="AJ50" s="8">
        <f t="shared" si="16"/>
        <v>0</v>
      </c>
      <c r="AK50" s="8">
        <f t="shared" si="17"/>
        <v>47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</v>
      </c>
      <c r="AQ50" s="8">
        <f t="shared" si="31"/>
        <v>0</v>
      </c>
      <c r="AR50" s="8">
        <f t="shared" si="18"/>
        <v>376</v>
      </c>
      <c r="AT50" s="8">
        <v>46.97</v>
      </c>
      <c r="AU50" s="8">
        <v>46.97</v>
      </c>
      <c r="AW50" s="199">
        <v>32</v>
      </c>
      <c r="AX50" s="199">
        <v>0</v>
      </c>
      <c r="AY50" s="199">
        <v>0</v>
      </c>
      <c r="AZ50" s="199">
        <v>0</v>
      </c>
      <c r="BA50" s="199">
        <v>15</v>
      </c>
      <c r="BB50" s="199">
        <v>0</v>
      </c>
      <c r="BC50" s="8">
        <f t="shared" si="19"/>
        <v>47</v>
      </c>
      <c r="BD50" s="199">
        <v>32</v>
      </c>
      <c r="BE50" s="199">
        <v>0</v>
      </c>
      <c r="BF50" s="199">
        <v>0</v>
      </c>
      <c r="BG50" s="199">
        <v>0</v>
      </c>
      <c r="BH50" s="199">
        <v>15</v>
      </c>
      <c r="BI50" s="199">
        <v>0</v>
      </c>
      <c r="BJ50" s="8">
        <f t="shared" si="20"/>
        <v>47</v>
      </c>
      <c r="BL50" s="8">
        <f t="shared" si="21"/>
        <v>46.97</v>
      </c>
      <c r="BM50" s="8">
        <f t="shared" si="22"/>
        <v>46.97</v>
      </c>
      <c r="BN50" s="8">
        <f t="shared" si="23"/>
        <v>47</v>
      </c>
      <c r="BO50" s="8">
        <f t="shared" si="24"/>
        <v>47</v>
      </c>
      <c r="BP50" s="182">
        <f t="shared" si="25"/>
        <v>-3.0000000000001137E-2</v>
      </c>
      <c r="BQ50" s="182">
        <f t="shared" si="26"/>
        <v>-3.0000000000001137E-2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940</v>
      </c>
      <c r="G51" s="16">
        <f>'[3]15'!G53</f>
        <v>0</v>
      </c>
      <c r="H51" s="17">
        <f t="shared" si="27"/>
        <v>1260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</v>
      </c>
      <c r="AC51" s="8">
        <f t="shared" si="9"/>
        <v>0</v>
      </c>
      <c r="AD51" s="8">
        <f t="shared" si="10"/>
        <v>47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</v>
      </c>
      <c r="AJ51" s="8">
        <f t="shared" si="16"/>
        <v>0</v>
      </c>
      <c r="AK51" s="8">
        <f t="shared" si="17"/>
        <v>47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</v>
      </c>
      <c r="AQ51" s="8">
        <f t="shared" si="31"/>
        <v>0</v>
      </c>
      <c r="AR51" s="8">
        <f t="shared" si="18"/>
        <v>376</v>
      </c>
      <c r="AT51" s="8">
        <v>46.97</v>
      </c>
      <c r="AU51" s="8">
        <v>46.97</v>
      </c>
      <c r="AW51" s="199">
        <v>32</v>
      </c>
      <c r="AX51" s="199">
        <v>0</v>
      </c>
      <c r="AY51" s="199">
        <v>0</v>
      </c>
      <c r="AZ51" s="199">
        <v>0</v>
      </c>
      <c r="BA51" s="199">
        <v>15</v>
      </c>
      <c r="BB51" s="199">
        <v>0</v>
      </c>
      <c r="BC51" s="8">
        <f t="shared" si="19"/>
        <v>47</v>
      </c>
      <c r="BD51" s="199">
        <v>32</v>
      </c>
      <c r="BE51" s="199">
        <v>0</v>
      </c>
      <c r="BF51" s="199">
        <v>0</v>
      </c>
      <c r="BG51" s="199">
        <v>0</v>
      </c>
      <c r="BH51" s="199">
        <v>15</v>
      </c>
      <c r="BI51" s="199">
        <v>0</v>
      </c>
      <c r="BJ51" s="8">
        <f t="shared" si="20"/>
        <v>47</v>
      </c>
      <c r="BL51" s="8">
        <f t="shared" si="21"/>
        <v>46.97</v>
      </c>
      <c r="BM51" s="8">
        <f t="shared" si="22"/>
        <v>46.97</v>
      </c>
      <c r="BN51" s="8">
        <f t="shared" si="23"/>
        <v>47</v>
      </c>
      <c r="BO51" s="8">
        <f t="shared" si="24"/>
        <v>47</v>
      </c>
      <c r="BP51" s="182">
        <f t="shared" si="25"/>
        <v>-3.0000000000001137E-2</v>
      </c>
      <c r="BQ51" s="182">
        <f t="shared" si="26"/>
        <v>-3.0000000000001137E-2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940</v>
      </c>
      <c r="G52" s="16">
        <f>'[3]15'!G54</f>
        <v>0</v>
      </c>
      <c r="H52" s="17">
        <f t="shared" si="27"/>
        <v>1260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15</v>
      </c>
      <c r="AC52" s="8">
        <f t="shared" si="9"/>
        <v>0</v>
      </c>
      <c r="AD52" s="8">
        <f t="shared" si="10"/>
        <v>47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15</v>
      </c>
      <c r="AJ52" s="8">
        <f t="shared" si="16"/>
        <v>0</v>
      </c>
      <c r="AK52" s="8">
        <f t="shared" si="17"/>
        <v>47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</v>
      </c>
      <c r="AQ52" s="8">
        <f t="shared" si="31"/>
        <v>0</v>
      </c>
      <c r="AR52" s="8">
        <f t="shared" si="18"/>
        <v>376</v>
      </c>
      <c r="AT52" s="8">
        <v>46.97</v>
      </c>
      <c r="AU52" s="8">
        <v>46.97</v>
      </c>
      <c r="AW52" s="199">
        <v>32</v>
      </c>
      <c r="AX52" s="199">
        <v>0</v>
      </c>
      <c r="AY52" s="199">
        <v>0</v>
      </c>
      <c r="AZ52" s="199">
        <v>0</v>
      </c>
      <c r="BA52" s="199">
        <v>15</v>
      </c>
      <c r="BB52" s="199">
        <v>0</v>
      </c>
      <c r="BC52" s="8">
        <f t="shared" si="19"/>
        <v>47</v>
      </c>
      <c r="BD52" s="199">
        <v>32</v>
      </c>
      <c r="BE52" s="199">
        <v>0</v>
      </c>
      <c r="BF52" s="199">
        <v>0</v>
      </c>
      <c r="BG52" s="199">
        <v>0</v>
      </c>
      <c r="BH52" s="199">
        <v>15</v>
      </c>
      <c r="BI52" s="199">
        <v>0</v>
      </c>
      <c r="BJ52" s="8">
        <f t="shared" si="20"/>
        <v>47</v>
      </c>
      <c r="BL52" s="8">
        <f t="shared" si="21"/>
        <v>46.97</v>
      </c>
      <c r="BM52" s="8">
        <f t="shared" si="22"/>
        <v>46.97</v>
      </c>
      <c r="BN52" s="8">
        <f t="shared" si="23"/>
        <v>47</v>
      </c>
      <c r="BO52" s="8">
        <f t="shared" si="24"/>
        <v>47</v>
      </c>
      <c r="BP52" s="182">
        <f t="shared" si="25"/>
        <v>-3.0000000000001137E-2</v>
      </c>
      <c r="BQ52" s="182">
        <f t="shared" si="26"/>
        <v>-3.0000000000001137E-2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940</v>
      </c>
      <c r="G53" s="16">
        <f>'[3]15'!G55</f>
        <v>0</v>
      </c>
      <c r="H53" s="17">
        <f t="shared" si="27"/>
        <v>1260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15</v>
      </c>
      <c r="AC53" s="8">
        <f t="shared" si="9"/>
        <v>0</v>
      </c>
      <c r="AD53" s="8">
        <f t="shared" si="10"/>
        <v>47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15</v>
      </c>
      <c r="AJ53" s="8">
        <f t="shared" si="16"/>
        <v>0</v>
      </c>
      <c r="AK53" s="8">
        <f t="shared" si="17"/>
        <v>47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</v>
      </c>
      <c r="AQ53" s="8">
        <f t="shared" si="31"/>
        <v>0</v>
      </c>
      <c r="AR53" s="8">
        <f t="shared" si="18"/>
        <v>376</v>
      </c>
      <c r="AT53" s="8">
        <v>46.97</v>
      </c>
      <c r="AU53" s="8">
        <v>46.97</v>
      </c>
      <c r="AW53" s="199">
        <v>32</v>
      </c>
      <c r="AX53" s="199">
        <v>0</v>
      </c>
      <c r="AY53" s="199">
        <v>0</v>
      </c>
      <c r="AZ53" s="199">
        <v>0</v>
      </c>
      <c r="BA53" s="199">
        <v>15</v>
      </c>
      <c r="BB53" s="199">
        <v>0</v>
      </c>
      <c r="BC53" s="8">
        <f t="shared" si="19"/>
        <v>47</v>
      </c>
      <c r="BD53" s="199">
        <v>32</v>
      </c>
      <c r="BE53" s="199">
        <v>0</v>
      </c>
      <c r="BF53" s="199">
        <v>0</v>
      </c>
      <c r="BG53" s="199">
        <v>0</v>
      </c>
      <c r="BH53" s="199">
        <v>15</v>
      </c>
      <c r="BI53" s="199">
        <v>0</v>
      </c>
      <c r="BJ53" s="8">
        <f t="shared" si="20"/>
        <v>47</v>
      </c>
      <c r="BL53" s="8">
        <f t="shared" si="21"/>
        <v>46.97</v>
      </c>
      <c r="BM53" s="8">
        <f t="shared" si="22"/>
        <v>46.97</v>
      </c>
      <c r="BN53" s="8">
        <f t="shared" si="23"/>
        <v>47</v>
      </c>
      <c r="BO53" s="8">
        <f t="shared" si="24"/>
        <v>47</v>
      </c>
      <c r="BP53" s="182">
        <f t="shared" si="25"/>
        <v>-3.0000000000001137E-2</v>
      </c>
      <c r="BQ53" s="182">
        <f t="shared" si="26"/>
        <v>-3.0000000000001137E-2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940</v>
      </c>
      <c r="G54" s="16">
        <f>'[3]15'!G56</f>
        <v>0</v>
      </c>
      <c r="H54" s="17">
        <f t="shared" si="27"/>
        <v>1260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15</v>
      </c>
      <c r="AC54" s="8">
        <f t="shared" si="9"/>
        <v>0</v>
      </c>
      <c r="AD54" s="8">
        <f t="shared" si="10"/>
        <v>47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15</v>
      </c>
      <c r="AJ54" s="8">
        <f t="shared" si="16"/>
        <v>0</v>
      </c>
      <c r="AK54" s="8">
        <f t="shared" si="17"/>
        <v>47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</v>
      </c>
      <c r="AQ54" s="8">
        <f t="shared" si="31"/>
        <v>0</v>
      </c>
      <c r="AR54" s="8">
        <f t="shared" si="18"/>
        <v>376</v>
      </c>
      <c r="AT54" s="8">
        <v>46.97</v>
      </c>
      <c r="AU54" s="8">
        <v>46.97</v>
      </c>
      <c r="AW54" s="199">
        <v>32</v>
      </c>
      <c r="AX54" s="199">
        <v>0</v>
      </c>
      <c r="AY54" s="199">
        <v>0</v>
      </c>
      <c r="AZ54" s="199">
        <v>0</v>
      </c>
      <c r="BA54" s="199">
        <v>15</v>
      </c>
      <c r="BB54" s="199">
        <v>0</v>
      </c>
      <c r="BC54" s="8">
        <f t="shared" si="19"/>
        <v>47</v>
      </c>
      <c r="BD54" s="199">
        <v>32</v>
      </c>
      <c r="BE54" s="199">
        <v>0</v>
      </c>
      <c r="BF54" s="199">
        <v>0</v>
      </c>
      <c r="BG54" s="199">
        <v>0</v>
      </c>
      <c r="BH54" s="199">
        <v>15</v>
      </c>
      <c r="BI54" s="199">
        <v>0</v>
      </c>
      <c r="BJ54" s="8">
        <f t="shared" si="20"/>
        <v>47</v>
      </c>
      <c r="BL54" s="8">
        <f t="shared" si="21"/>
        <v>46.97</v>
      </c>
      <c r="BM54" s="8">
        <f t="shared" si="22"/>
        <v>46.97</v>
      </c>
      <c r="BN54" s="8">
        <f t="shared" si="23"/>
        <v>47</v>
      </c>
      <c r="BO54" s="8">
        <f t="shared" si="24"/>
        <v>47</v>
      </c>
      <c r="BP54" s="182">
        <f t="shared" si="25"/>
        <v>-3.0000000000001137E-2</v>
      </c>
      <c r="BQ54" s="182">
        <f t="shared" si="26"/>
        <v>-3.0000000000001137E-2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920</v>
      </c>
      <c r="G55" s="16">
        <f>'[3]15'!G57</f>
        <v>0</v>
      </c>
      <c r="H55" s="17">
        <f t="shared" si="27"/>
        <v>1240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14.77</v>
      </c>
      <c r="AC55" s="8">
        <f t="shared" si="9"/>
        <v>0</v>
      </c>
      <c r="AD55" s="8">
        <f t="shared" si="10"/>
        <v>46.769999999999996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14.77</v>
      </c>
      <c r="AJ55" s="8">
        <f t="shared" si="16"/>
        <v>0</v>
      </c>
      <c r="AK55" s="8">
        <f t="shared" si="17"/>
        <v>46.769999999999996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120.46</v>
      </c>
      <c r="AQ55" s="8">
        <f t="shared" si="31"/>
        <v>0</v>
      </c>
      <c r="AR55" s="8">
        <f t="shared" si="18"/>
        <v>376.46</v>
      </c>
      <c r="AT55" s="8">
        <v>46.97</v>
      </c>
      <c r="AU55" s="8">
        <v>46.97</v>
      </c>
      <c r="AW55" s="199">
        <v>32</v>
      </c>
      <c r="AX55" s="199">
        <v>0</v>
      </c>
      <c r="AY55" s="199">
        <v>0</v>
      </c>
      <c r="AZ55" s="199">
        <v>0</v>
      </c>
      <c r="BA55" s="199">
        <v>14.77</v>
      </c>
      <c r="BB55" s="199">
        <v>0</v>
      </c>
      <c r="BC55" s="8">
        <f t="shared" si="19"/>
        <v>46.769999999999996</v>
      </c>
      <c r="BD55" s="199">
        <v>32</v>
      </c>
      <c r="BE55" s="199">
        <v>0</v>
      </c>
      <c r="BF55" s="199">
        <v>0</v>
      </c>
      <c r="BG55" s="199">
        <v>0</v>
      </c>
      <c r="BH55" s="199">
        <v>14.77</v>
      </c>
      <c r="BI55" s="199">
        <v>0</v>
      </c>
      <c r="BJ55" s="8">
        <f t="shared" si="20"/>
        <v>46.769999999999996</v>
      </c>
      <c r="BL55" s="8">
        <f t="shared" si="21"/>
        <v>46.97</v>
      </c>
      <c r="BM55" s="8">
        <f t="shared" si="22"/>
        <v>46.97</v>
      </c>
      <c r="BN55" s="8">
        <f t="shared" si="23"/>
        <v>46.769999999999996</v>
      </c>
      <c r="BO55" s="8">
        <f t="shared" si="24"/>
        <v>46.769999999999996</v>
      </c>
      <c r="BP55" s="182">
        <f t="shared" si="25"/>
        <v>0.20000000000000284</v>
      </c>
      <c r="BQ55" s="182">
        <f t="shared" si="26"/>
        <v>0.20000000000000284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920</v>
      </c>
      <c r="G56" s="16">
        <f>'[3]15'!G58</f>
        <v>0</v>
      </c>
      <c r="H56" s="17">
        <f t="shared" si="27"/>
        <v>1240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</v>
      </c>
      <c r="AC56" s="8">
        <f t="shared" si="9"/>
        <v>0</v>
      </c>
      <c r="AD56" s="8">
        <f t="shared" si="10"/>
        <v>47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</v>
      </c>
      <c r="AJ56" s="8">
        <f t="shared" si="16"/>
        <v>0</v>
      </c>
      <c r="AK56" s="8">
        <f t="shared" si="17"/>
        <v>47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</v>
      </c>
      <c r="AQ56" s="8">
        <f t="shared" si="31"/>
        <v>0</v>
      </c>
      <c r="AR56" s="8">
        <f t="shared" si="18"/>
        <v>376</v>
      </c>
      <c r="AT56" s="8">
        <v>46.97</v>
      </c>
      <c r="AU56" s="8">
        <v>46.97</v>
      </c>
      <c r="AW56" s="199">
        <v>32</v>
      </c>
      <c r="AX56" s="199">
        <v>0</v>
      </c>
      <c r="AY56" s="199">
        <v>0</v>
      </c>
      <c r="AZ56" s="199">
        <v>0</v>
      </c>
      <c r="BA56" s="199">
        <v>15</v>
      </c>
      <c r="BB56" s="199">
        <v>0</v>
      </c>
      <c r="BC56" s="8">
        <f t="shared" si="19"/>
        <v>47</v>
      </c>
      <c r="BD56" s="199">
        <v>32</v>
      </c>
      <c r="BE56" s="199">
        <v>0</v>
      </c>
      <c r="BF56" s="199">
        <v>0</v>
      </c>
      <c r="BG56" s="199">
        <v>0</v>
      </c>
      <c r="BH56" s="199">
        <v>15</v>
      </c>
      <c r="BI56" s="199">
        <v>0</v>
      </c>
      <c r="BJ56" s="8">
        <f t="shared" si="20"/>
        <v>47</v>
      </c>
      <c r="BL56" s="8">
        <f t="shared" si="21"/>
        <v>46.97</v>
      </c>
      <c r="BM56" s="8">
        <f t="shared" si="22"/>
        <v>46.97</v>
      </c>
      <c r="BN56" s="8">
        <f t="shared" si="23"/>
        <v>47</v>
      </c>
      <c r="BO56" s="8">
        <f t="shared" si="24"/>
        <v>47</v>
      </c>
      <c r="BP56" s="182">
        <f t="shared" si="25"/>
        <v>-3.0000000000001137E-2</v>
      </c>
      <c r="BQ56" s="182">
        <f t="shared" si="26"/>
        <v>-3.0000000000001137E-2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920</v>
      </c>
      <c r="G57" s="16">
        <f>'[3]15'!G59</f>
        <v>0</v>
      </c>
      <c r="H57" s="17">
        <f t="shared" si="27"/>
        <v>1240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15</v>
      </c>
      <c r="AC57" s="8">
        <f t="shared" si="9"/>
        <v>0</v>
      </c>
      <c r="AD57" s="8">
        <f t="shared" si="10"/>
        <v>47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15</v>
      </c>
      <c r="AJ57" s="8">
        <f t="shared" si="16"/>
        <v>0</v>
      </c>
      <c r="AK57" s="8">
        <f t="shared" si="17"/>
        <v>47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</v>
      </c>
      <c r="AQ57" s="8">
        <f t="shared" si="31"/>
        <v>0</v>
      </c>
      <c r="AR57" s="8">
        <f t="shared" si="18"/>
        <v>376</v>
      </c>
      <c r="AT57" s="8">
        <v>46.97</v>
      </c>
      <c r="AU57" s="8">
        <v>46.97</v>
      </c>
      <c r="AW57" s="199">
        <v>32</v>
      </c>
      <c r="AX57" s="199">
        <v>0</v>
      </c>
      <c r="AY57" s="199">
        <v>0</v>
      </c>
      <c r="AZ57" s="199">
        <v>0</v>
      </c>
      <c r="BA57" s="199">
        <v>15</v>
      </c>
      <c r="BB57" s="199">
        <v>0</v>
      </c>
      <c r="BC57" s="8">
        <f t="shared" si="19"/>
        <v>47</v>
      </c>
      <c r="BD57" s="199">
        <v>32</v>
      </c>
      <c r="BE57" s="199">
        <v>0</v>
      </c>
      <c r="BF57" s="199">
        <v>0</v>
      </c>
      <c r="BG57" s="199">
        <v>0</v>
      </c>
      <c r="BH57" s="199">
        <v>15</v>
      </c>
      <c r="BI57" s="199">
        <v>0</v>
      </c>
      <c r="BJ57" s="8">
        <f t="shared" si="20"/>
        <v>47</v>
      </c>
      <c r="BL57" s="8">
        <f t="shared" si="21"/>
        <v>46.97</v>
      </c>
      <c r="BM57" s="8">
        <f t="shared" si="22"/>
        <v>46.97</v>
      </c>
      <c r="BN57" s="8">
        <f t="shared" si="23"/>
        <v>47</v>
      </c>
      <c r="BO57" s="8">
        <f t="shared" si="24"/>
        <v>47</v>
      </c>
      <c r="BP57" s="182">
        <f t="shared" si="25"/>
        <v>-3.0000000000001137E-2</v>
      </c>
      <c r="BQ57" s="182">
        <f t="shared" si="26"/>
        <v>-3.0000000000001137E-2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920</v>
      </c>
      <c r="G58" s="16">
        <f>'[3]15'!G60</f>
        <v>0</v>
      </c>
      <c r="H58" s="17">
        <f t="shared" si="27"/>
        <v>1240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15</v>
      </c>
      <c r="AC58" s="8">
        <f t="shared" si="9"/>
        <v>0</v>
      </c>
      <c r="AD58" s="8">
        <f t="shared" si="10"/>
        <v>47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15</v>
      </c>
      <c r="AJ58" s="8">
        <f t="shared" si="16"/>
        <v>0</v>
      </c>
      <c r="AK58" s="8">
        <f t="shared" si="17"/>
        <v>47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</v>
      </c>
      <c r="AQ58" s="8">
        <f t="shared" si="31"/>
        <v>0</v>
      </c>
      <c r="AR58" s="8">
        <f t="shared" si="18"/>
        <v>376</v>
      </c>
      <c r="AT58" s="8">
        <v>46.97</v>
      </c>
      <c r="AU58" s="8">
        <v>46.97</v>
      </c>
      <c r="AW58" s="199">
        <v>32</v>
      </c>
      <c r="AX58" s="199">
        <v>0</v>
      </c>
      <c r="AY58" s="199">
        <v>0</v>
      </c>
      <c r="AZ58" s="199">
        <v>0</v>
      </c>
      <c r="BA58" s="199">
        <v>15</v>
      </c>
      <c r="BB58" s="199">
        <v>0</v>
      </c>
      <c r="BC58" s="8">
        <f t="shared" si="19"/>
        <v>47</v>
      </c>
      <c r="BD58" s="199">
        <v>32</v>
      </c>
      <c r="BE58" s="199">
        <v>0</v>
      </c>
      <c r="BF58" s="199">
        <v>0</v>
      </c>
      <c r="BG58" s="199">
        <v>0</v>
      </c>
      <c r="BH58" s="199">
        <v>15</v>
      </c>
      <c r="BI58" s="199">
        <v>0</v>
      </c>
      <c r="BJ58" s="8">
        <f t="shared" si="20"/>
        <v>47</v>
      </c>
      <c r="BL58" s="8">
        <f t="shared" si="21"/>
        <v>46.97</v>
      </c>
      <c r="BM58" s="8">
        <f t="shared" si="22"/>
        <v>46.97</v>
      </c>
      <c r="BN58" s="8">
        <f t="shared" si="23"/>
        <v>47</v>
      </c>
      <c r="BO58" s="8">
        <f t="shared" si="24"/>
        <v>47</v>
      </c>
      <c r="BP58" s="182">
        <f t="shared" si="25"/>
        <v>-3.0000000000001137E-2</v>
      </c>
      <c r="BQ58" s="182">
        <f t="shared" si="26"/>
        <v>-3.0000000000001137E-2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920</v>
      </c>
      <c r="G59" s="16">
        <f>'[3]15'!G61</f>
        <v>0</v>
      </c>
      <c r="H59" s="17">
        <f t="shared" si="27"/>
        <v>1240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15</v>
      </c>
      <c r="AC59" s="8">
        <f t="shared" si="9"/>
        <v>0</v>
      </c>
      <c r="AD59" s="8">
        <f t="shared" si="10"/>
        <v>47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15</v>
      </c>
      <c r="AJ59" s="8">
        <f t="shared" si="16"/>
        <v>0</v>
      </c>
      <c r="AK59" s="8">
        <f t="shared" si="17"/>
        <v>47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</v>
      </c>
      <c r="AQ59" s="8">
        <f t="shared" si="31"/>
        <v>0</v>
      </c>
      <c r="AR59" s="8">
        <f t="shared" si="18"/>
        <v>376</v>
      </c>
      <c r="AT59" s="8">
        <v>46.97</v>
      </c>
      <c r="AU59" s="8">
        <v>46.97</v>
      </c>
      <c r="AW59" s="199">
        <v>32</v>
      </c>
      <c r="AX59" s="199">
        <v>0</v>
      </c>
      <c r="AY59" s="199">
        <v>0</v>
      </c>
      <c r="AZ59" s="199">
        <v>0</v>
      </c>
      <c r="BA59" s="199">
        <v>15</v>
      </c>
      <c r="BB59" s="199">
        <v>0</v>
      </c>
      <c r="BC59" s="8">
        <f t="shared" si="19"/>
        <v>47</v>
      </c>
      <c r="BD59" s="199">
        <v>32</v>
      </c>
      <c r="BE59" s="199">
        <v>0</v>
      </c>
      <c r="BF59" s="199">
        <v>0</v>
      </c>
      <c r="BG59" s="199">
        <v>0</v>
      </c>
      <c r="BH59" s="199">
        <v>15</v>
      </c>
      <c r="BI59" s="199">
        <v>0</v>
      </c>
      <c r="BJ59" s="8">
        <f t="shared" si="20"/>
        <v>47</v>
      </c>
      <c r="BL59" s="8">
        <f t="shared" si="21"/>
        <v>46.97</v>
      </c>
      <c r="BM59" s="8">
        <f t="shared" si="22"/>
        <v>46.97</v>
      </c>
      <c r="BN59" s="8">
        <f t="shared" si="23"/>
        <v>47</v>
      </c>
      <c r="BO59" s="8">
        <f t="shared" si="24"/>
        <v>47</v>
      </c>
      <c r="BP59" s="182">
        <f t="shared" si="25"/>
        <v>-3.0000000000001137E-2</v>
      </c>
      <c r="BQ59" s="182">
        <f t="shared" si="26"/>
        <v>-3.0000000000001137E-2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920</v>
      </c>
      <c r="G60" s="16">
        <f>'[3]15'!G62</f>
        <v>0</v>
      </c>
      <c r="H60" s="17">
        <f t="shared" si="27"/>
        <v>1240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15</v>
      </c>
      <c r="AC60" s="8">
        <f t="shared" si="9"/>
        <v>0</v>
      </c>
      <c r="AD60" s="8">
        <f t="shared" si="10"/>
        <v>47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15</v>
      </c>
      <c r="AJ60" s="8">
        <f t="shared" si="16"/>
        <v>0</v>
      </c>
      <c r="AK60" s="8">
        <f t="shared" si="17"/>
        <v>47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</v>
      </c>
      <c r="AQ60" s="8">
        <f t="shared" si="31"/>
        <v>0</v>
      </c>
      <c r="AR60" s="8">
        <f t="shared" si="18"/>
        <v>376</v>
      </c>
      <c r="AT60" s="8">
        <v>46.97</v>
      </c>
      <c r="AU60" s="8">
        <v>46.97</v>
      </c>
      <c r="AW60" s="199">
        <v>32</v>
      </c>
      <c r="AX60" s="199">
        <v>0</v>
      </c>
      <c r="AY60" s="199">
        <v>0</v>
      </c>
      <c r="AZ60" s="199">
        <v>0</v>
      </c>
      <c r="BA60" s="199">
        <v>15</v>
      </c>
      <c r="BB60" s="199">
        <v>0</v>
      </c>
      <c r="BC60" s="8">
        <f t="shared" si="19"/>
        <v>47</v>
      </c>
      <c r="BD60" s="199">
        <v>32</v>
      </c>
      <c r="BE60" s="199">
        <v>0</v>
      </c>
      <c r="BF60" s="199">
        <v>0</v>
      </c>
      <c r="BG60" s="199">
        <v>0</v>
      </c>
      <c r="BH60" s="199">
        <v>15</v>
      </c>
      <c r="BI60" s="199">
        <v>0</v>
      </c>
      <c r="BJ60" s="8">
        <f t="shared" si="20"/>
        <v>47</v>
      </c>
      <c r="BL60" s="8">
        <f t="shared" si="21"/>
        <v>46.97</v>
      </c>
      <c r="BM60" s="8">
        <f t="shared" si="22"/>
        <v>46.97</v>
      </c>
      <c r="BN60" s="8">
        <f t="shared" si="23"/>
        <v>47</v>
      </c>
      <c r="BO60" s="8">
        <f t="shared" si="24"/>
        <v>47</v>
      </c>
      <c r="BP60" s="182">
        <f t="shared" si="25"/>
        <v>-3.0000000000001137E-2</v>
      </c>
      <c r="BQ60" s="182">
        <f t="shared" si="26"/>
        <v>-3.0000000000001137E-2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920</v>
      </c>
      <c r="G61" s="16">
        <f>'[3]15'!G63</f>
        <v>0</v>
      </c>
      <c r="H61" s="17">
        <f t="shared" si="27"/>
        <v>1240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14.87</v>
      </c>
      <c r="AC61" s="8">
        <f t="shared" si="9"/>
        <v>0</v>
      </c>
      <c r="AD61" s="8">
        <f t="shared" si="10"/>
        <v>46.87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14.87</v>
      </c>
      <c r="AJ61" s="8">
        <f t="shared" si="16"/>
        <v>0</v>
      </c>
      <c r="AK61" s="8">
        <f t="shared" si="17"/>
        <v>46.87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120.25999999999999</v>
      </c>
      <c r="AQ61" s="8">
        <f t="shared" si="34"/>
        <v>0</v>
      </c>
      <c r="AR61" s="8">
        <f t="shared" si="18"/>
        <v>376.26</v>
      </c>
      <c r="AT61" s="8">
        <v>46.97</v>
      </c>
      <c r="AU61" s="8">
        <v>46.97</v>
      </c>
      <c r="AW61" s="199">
        <v>32</v>
      </c>
      <c r="AX61" s="199">
        <v>0</v>
      </c>
      <c r="AY61" s="199">
        <v>0</v>
      </c>
      <c r="AZ61" s="199">
        <v>0</v>
      </c>
      <c r="BA61" s="199">
        <v>14.87</v>
      </c>
      <c r="BB61" s="199">
        <v>0</v>
      </c>
      <c r="BC61" s="8">
        <f t="shared" si="19"/>
        <v>46.87</v>
      </c>
      <c r="BD61" s="199">
        <v>32</v>
      </c>
      <c r="BE61" s="199">
        <v>0</v>
      </c>
      <c r="BF61" s="199">
        <v>0</v>
      </c>
      <c r="BG61" s="199">
        <v>0</v>
      </c>
      <c r="BH61" s="199">
        <v>14.87</v>
      </c>
      <c r="BI61" s="199">
        <v>0</v>
      </c>
      <c r="BJ61" s="8">
        <f t="shared" si="20"/>
        <v>46.87</v>
      </c>
      <c r="BL61" s="8">
        <f t="shared" si="21"/>
        <v>46.97</v>
      </c>
      <c r="BM61" s="8">
        <f t="shared" si="22"/>
        <v>46.97</v>
      </c>
      <c r="BN61" s="8">
        <f t="shared" si="23"/>
        <v>46.87</v>
      </c>
      <c r="BO61" s="8">
        <f t="shared" si="24"/>
        <v>46.87</v>
      </c>
      <c r="BP61" s="182">
        <f t="shared" si="25"/>
        <v>0.10000000000000142</v>
      </c>
      <c r="BQ61" s="182">
        <f t="shared" si="26"/>
        <v>0.10000000000000142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920</v>
      </c>
      <c r="G62" s="16">
        <f>'[3]15'!G64</f>
        <v>0</v>
      </c>
      <c r="H62" s="17">
        <f t="shared" si="27"/>
        <v>1240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15</v>
      </c>
      <c r="AC62" s="8">
        <f t="shared" si="9"/>
        <v>0</v>
      </c>
      <c r="AD62" s="8">
        <f t="shared" si="10"/>
        <v>47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15</v>
      </c>
      <c r="AJ62" s="8">
        <f t="shared" si="16"/>
        <v>0</v>
      </c>
      <c r="AK62" s="8">
        <f t="shared" si="17"/>
        <v>47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120</v>
      </c>
      <c r="AQ62" s="8">
        <f t="shared" si="34"/>
        <v>0</v>
      </c>
      <c r="AR62" s="8">
        <f t="shared" si="18"/>
        <v>376</v>
      </c>
      <c r="AT62" s="8">
        <v>46.97</v>
      </c>
      <c r="AU62" s="8">
        <v>46.97</v>
      </c>
      <c r="AW62" s="199">
        <v>32</v>
      </c>
      <c r="AX62" s="199">
        <v>0</v>
      </c>
      <c r="AY62" s="199">
        <v>0</v>
      </c>
      <c r="AZ62" s="199">
        <v>0</v>
      </c>
      <c r="BA62" s="199">
        <v>15</v>
      </c>
      <c r="BB62" s="199">
        <v>0</v>
      </c>
      <c r="BC62" s="8">
        <f t="shared" si="19"/>
        <v>47</v>
      </c>
      <c r="BD62" s="199">
        <v>32</v>
      </c>
      <c r="BE62" s="199">
        <v>0</v>
      </c>
      <c r="BF62" s="199">
        <v>0</v>
      </c>
      <c r="BG62" s="199">
        <v>0</v>
      </c>
      <c r="BH62" s="199">
        <v>15</v>
      </c>
      <c r="BI62" s="199">
        <v>0</v>
      </c>
      <c r="BJ62" s="8">
        <f t="shared" si="20"/>
        <v>47</v>
      </c>
      <c r="BL62" s="8">
        <f t="shared" si="21"/>
        <v>46.97</v>
      </c>
      <c r="BM62" s="8">
        <f t="shared" si="22"/>
        <v>46.97</v>
      </c>
      <c r="BN62" s="8">
        <f t="shared" si="23"/>
        <v>47</v>
      </c>
      <c r="BO62" s="8">
        <f t="shared" si="24"/>
        <v>47</v>
      </c>
      <c r="BP62" s="182">
        <f t="shared" si="25"/>
        <v>-3.0000000000001137E-2</v>
      </c>
      <c r="BQ62" s="182">
        <f t="shared" si="26"/>
        <v>-3.0000000000001137E-2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920</v>
      </c>
      <c r="G63" s="16">
        <f>'[3]15'!G65</f>
        <v>0</v>
      </c>
      <c r="H63" s="17">
        <f t="shared" si="27"/>
        <v>1240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15</v>
      </c>
      <c r="AC63" s="8">
        <f t="shared" si="9"/>
        <v>0</v>
      </c>
      <c r="AD63" s="8">
        <f t="shared" si="10"/>
        <v>47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15</v>
      </c>
      <c r="AJ63" s="8">
        <f t="shared" si="16"/>
        <v>0</v>
      </c>
      <c r="AK63" s="8">
        <f t="shared" si="17"/>
        <v>47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120</v>
      </c>
      <c r="AQ63" s="8">
        <f t="shared" si="34"/>
        <v>0</v>
      </c>
      <c r="AR63" s="8">
        <f t="shared" si="18"/>
        <v>376</v>
      </c>
      <c r="AT63" s="8">
        <v>46.97</v>
      </c>
      <c r="AU63" s="8">
        <v>46.97</v>
      </c>
      <c r="AW63" s="199">
        <v>32</v>
      </c>
      <c r="AX63" s="199">
        <v>0</v>
      </c>
      <c r="AY63" s="199">
        <v>0</v>
      </c>
      <c r="AZ63" s="199">
        <v>0</v>
      </c>
      <c r="BA63" s="199">
        <v>15</v>
      </c>
      <c r="BB63" s="199">
        <v>0</v>
      </c>
      <c r="BC63" s="8">
        <f t="shared" si="19"/>
        <v>47</v>
      </c>
      <c r="BD63" s="199">
        <v>32</v>
      </c>
      <c r="BE63" s="199">
        <v>0</v>
      </c>
      <c r="BF63" s="199">
        <v>0</v>
      </c>
      <c r="BG63" s="199">
        <v>0</v>
      </c>
      <c r="BH63" s="199">
        <v>15</v>
      </c>
      <c r="BI63" s="199">
        <v>0</v>
      </c>
      <c r="BJ63" s="8">
        <f t="shared" si="20"/>
        <v>47</v>
      </c>
      <c r="BL63" s="8">
        <f t="shared" si="21"/>
        <v>46.97</v>
      </c>
      <c r="BM63" s="8">
        <f t="shared" si="22"/>
        <v>46.97</v>
      </c>
      <c r="BN63" s="8">
        <f t="shared" si="23"/>
        <v>47</v>
      </c>
      <c r="BO63" s="8">
        <f t="shared" si="24"/>
        <v>47</v>
      </c>
      <c r="BP63" s="182">
        <f t="shared" si="25"/>
        <v>-3.0000000000001137E-2</v>
      </c>
      <c r="BQ63" s="182">
        <f t="shared" si="26"/>
        <v>-3.0000000000001137E-2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920</v>
      </c>
      <c r="G64" s="16">
        <f>'[3]15'!G66</f>
        <v>0</v>
      </c>
      <c r="H64" s="17">
        <f t="shared" si="27"/>
        <v>1240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15</v>
      </c>
      <c r="AC64" s="8">
        <f t="shared" si="9"/>
        <v>0</v>
      </c>
      <c r="AD64" s="8">
        <f t="shared" si="10"/>
        <v>47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15</v>
      </c>
      <c r="AJ64" s="8">
        <f t="shared" si="16"/>
        <v>0</v>
      </c>
      <c r="AK64" s="8">
        <f t="shared" si="17"/>
        <v>47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120</v>
      </c>
      <c r="AQ64" s="8">
        <f t="shared" si="34"/>
        <v>0</v>
      </c>
      <c r="AR64" s="8">
        <f t="shared" si="18"/>
        <v>376</v>
      </c>
      <c r="AT64" s="8">
        <v>46.97</v>
      </c>
      <c r="AU64" s="8">
        <v>46.97</v>
      </c>
      <c r="AW64" s="199">
        <v>32</v>
      </c>
      <c r="AX64" s="199">
        <v>0</v>
      </c>
      <c r="AY64" s="199">
        <v>0</v>
      </c>
      <c r="AZ64" s="199">
        <v>0</v>
      </c>
      <c r="BA64" s="199">
        <v>15</v>
      </c>
      <c r="BB64" s="199">
        <v>0</v>
      </c>
      <c r="BC64" s="8">
        <f t="shared" si="19"/>
        <v>47</v>
      </c>
      <c r="BD64" s="199">
        <v>32</v>
      </c>
      <c r="BE64" s="199">
        <v>0</v>
      </c>
      <c r="BF64" s="199">
        <v>0</v>
      </c>
      <c r="BG64" s="199">
        <v>0</v>
      </c>
      <c r="BH64" s="199">
        <v>15</v>
      </c>
      <c r="BI64" s="199">
        <v>0</v>
      </c>
      <c r="BJ64" s="8">
        <f t="shared" si="20"/>
        <v>47</v>
      </c>
      <c r="BL64" s="8">
        <f t="shared" si="21"/>
        <v>46.97</v>
      </c>
      <c r="BM64" s="8">
        <f t="shared" si="22"/>
        <v>46.97</v>
      </c>
      <c r="BN64" s="8">
        <f t="shared" si="23"/>
        <v>47</v>
      </c>
      <c r="BO64" s="8">
        <f t="shared" si="24"/>
        <v>47</v>
      </c>
      <c r="BP64" s="182">
        <f t="shared" si="25"/>
        <v>-3.0000000000001137E-2</v>
      </c>
      <c r="BQ64" s="182">
        <f t="shared" si="26"/>
        <v>-3.0000000000001137E-2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920</v>
      </c>
      <c r="G65" s="16">
        <f>'[3]15'!G67</f>
        <v>0</v>
      </c>
      <c r="H65" s="17">
        <f t="shared" si="27"/>
        <v>1240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15</v>
      </c>
      <c r="AC65" s="8">
        <f t="shared" si="9"/>
        <v>0</v>
      </c>
      <c r="AD65" s="8">
        <f t="shared" si="10"/>
        <v>47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15</v>
      </c>
      <c r="AJ65" s="8">
        <f t="shared" si="16"/>
        <v>0</v>
      </c>
      <c r="AK65" s="8">
        <f t="shared" si="17"/>
        <v>47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120</v>
      </c>
      <c r="AQ65" s="8">
        <f t="shared" si="34"/>
        <v>0</v>
      </c>
      <c r="AR65" s="8">
        <f t="shared" si="18"/>
        <v>376</v>
      </c>
      <c r="AT65" s="8">
        <v>46.97</v>
      </c>
      <c r="AU65" s="8">
        <v>46.97</v>
      </c>
      <c r="AW65" s="199">
        <v>32</v>
      </c>
      <c r="AX65" s="199">
        <v>0</v>
      </c>
      <c r="AY65" s="199">
        <v>0</v>
      </c>
      <c r="AZ65" s="199">
        <v>0</v>
      </c>
      <c r="BA65" s="199">
        <v>15</v>
      </c>
      <c r="BB65" s="199">
        <v>0</v>
      </c>
      <c r="BC65" s="8">
        <f t="shared" si="19"/>
        <v>47</v>
      </c>
      <c r="BD65" s="199">
        <v>32</v>
      </c>
      <c r="BE65" s="199">
        <v>0</v>
      </c>
      <c r="BF65" s="199">
        <v>0</v>
      </c>
      <c r="BG65" s="199">
        <v>0</v>
      </c>
      <c r="BH65" s="199">
        <v>15</v>
      </c>
      <c r="BI65" s="199">
        <v>0</v>
      </c>
      <c r="BJ65" s="8">
        <f t="shared" si="20"/>
        <v>47</v>
      </c>
      <c r="BL65" s="8">
        <f t="shared" si="21"/>
        <v>46.97</v>
      </c>
      <c r="BM65" s="8">
        <f t="shared" si="22"/>
        <v>46.97</v>
      </c>
      <c r="BN65" s="8">
        <f t="shared" si="23"/>
        <v>47</v>
      </c>
      <c r="BO65" s="8">
        <f t="shared" si="24"/>
        <v>47</v>
      </c>
      <c r="BP65" s="182">
        <f t="shared" si="25"/>
        <v>-3.0000000000001137E-2</v>
      </c>
      <c r="BQ65" s="182">
        <f t="shared" si="26"/>
        <v>-3.0000000000001137E-2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920</v>
      </c>
      <c r="G66" s="16">
        <f>'[3]15'!G68</f>
        <v>0</v>
      </c>
      <c r="H66" s="17">
        <f t="shared" si="27"/>
        <v>1240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15</v>
      </c>
      <c r="AC66" s="8">
        <f t="shared" si="9"/>
        <v>0</v>
      </c>
      <c r="AD66" s="8">
        <f t="shared" si="10"/>
        <v>47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15</v>
      </c>
      <c r="AJ66" s="8">
        <f t="shared" si="16"/>
        <v>0</v>
      </c>
      <c r="AK66" s="8">
        <f t="shared" si="17"/>
        <v>47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120</v>
      </c>
      <c r="AQ66" s="8">
        <f t="shared" si="34"/>
        <v>0</v>
      </c>
      <c r="AR66" s="8">
        <f t="shared" si="18"/>
        <v>376</v>
      </c>
      <c r="AT66" s="8">
        <v>46.97</v>
      </c>
      <c r="AU66" s="8">
        <v>46.97</v>
      </c>
      <c r="AW66" s="199">
        <v>32</v>
      </c>
      <c r="AX66" s="199">
        <v>0</v>
      </c>
      <c r="AY66" s="199">
        <v>0</v>
      </c>
      <c r="AZ66" s="199">
        <v>0</v>
      </c>
      <c r="BA66" s="199">
        <v>15</v>
      </c>
      <c r="BB66" s="199">
        <v>0</v>
      </c>
      <c r="BC66" s="8">
        <f t="shared" si="19"/>
        <v>47</v>
      </c>
      <c r="BD66" s="199">
        <v>32</v>
      </c>
      <c r="BE66" s="199">
        <v>0</v>
      </c>
      <c r="BF66" s="199">
        <v>0</v>
      </c>
      <c r="BG66" s="199">
        <v>0</v>
      </c>
      <c r="BH66" s="199">
        <v>15</v>
      </c>
      <c r="BI66" s="199">
        <v>0</v>
      </c>
      <c r="BJ66" s="8">
        <f t="shared" si="20"/>
        <v>47</v>
      </c>
      <c r="BL66" s="8">
        <f t="shared" si="21"/>
        <v>46.97</v>
      </c>
      <c r="BM66" s="8">
        <f t="shared" si="22"/>
        <v>46.97</v>
      </c>
      <c r="BN66" s="8">
        <f t="shared" si="23"/>
        <v>47</v>
      </c>
      <c r="BO66" s="8">
        <f t="shared" si="24"/>
        <v>47</v>
      </c>
      <c r="BP66" s="182">
        <f t="shared" si="25"/>
        <v>-3.0000000000001137E-2</v>
      </c>
      <c r="BQ66" s="182">
        <f t="shared" si="26"/>
        <v>-3.0000000000001137E-2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920</v>
      </c>
      <c r="G67" s="16">
        <f>'[3]15'!G69</f>
        <v>0</v>
      </c>
      <c r="H67" s="17">
        <f t="shared" si="27"/>
        <v>1240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14.87</v>
      </c>
      <c r="AC67" s="8">
        <f t="shared" si="9"/>
        <v>0</v>
      </c>
      <c r="AD67" s="8">
        <f t="shared" si="10"/>
        <v>46.87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14.87</v>
      </c>
      <c r="AJ67" s="8">
        <f t="shared" si="16"/>
        <v>0</v>
      </c>
      <c r="AK67" s="8">
        <f t="shared" si="17"/>
        <v>46.87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120.25999999999999</v>
      </c>
      <c r="AQ67" s="8">
        <f t="shared" si="34"/>
        <v>0</v>
      </c>
      <c r="AR67" s="8">
        <f t="shared" si="18"/>
        <v>376.26</v>
      </c>
      <c r="AT67" s="8">
        <v>46.97</v>
      </c>
      <c r="AU67" s="8">
        <v>46.97</v>
      </c>
      <c r="AW67" s="199">
        <v>32</v>
      </c>
      <c r="AX67" s="199">
        <v>0</v>
      </c>
      <c r="AY67" s="199">
        <v>0</v>
      </c>
      <c r="AZ67" s="199">
        <v>0</v>
      </c>
      <c r="BA67" s="199">
        <v>14.87</v>
      </c>
      <c r="BB67" s="199">
        <v>0</v>
      </c>
      <c r="BC67" s="8">
        <f t="shared" si="19"/>
        <v>46.87</v>
      </c>
      <c r="BD67" s="199">
        <v>32</v>
      </c>
      <c r="BE67" s="199">
        <v>0</v>
      </c>
      <c r="BF67" s="199">
        <v>0</v>
      </c>
      <c r="BG67" s="199">
        <v>0</v>
      </c>
      <c r="BH67" s="199">
        <v>14.87</v>
      </c>
      <c r="BI67" s="199">
        <v>0</v>
      </c>
      <c r="BJ67" s="8">
        <f t="shared" si="20"/>
        <v>46.87</v>
      </c>
      <c r="BL67" s="8">
        <f t="shared" si="21"/>
        <v>46.97</v>
      </c>
      <c r="BM67" s="8">
        <f t="shared" si="22"/>
        <v>46.97</v>
      </c>
      <c r="BN67" s="8">
        <f t="shared" si="23"/>
        <v>46.87</v>
      </c>
      <c r="BO67" s="8">
        <f t="shared" si="24"/>
        <v>46.87</v>
      </c>
      <c r="BP67" s="182">
        <f t="shared" si="25"/>
        <v>0.10000000000000142</v>
      </c>
      <c r="BQ67" s="182">
        <f t="shared" si="26"/>
        <v>0.10000000000000142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920</v>
      </c>
      <c r="G68" s="16">
        <f>'[3]15'!G70</f>
        <v>0</v>
      </c>
      <c r="H68" s="17">
        <f t="shared" si="27"/>
        <v>1240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15</v>
      </c>
      <c r="AC68" s="8">
        <f t="shared" ref="AC68:AC98" si="41">BB68</f>
        <v>0</v>
      </c>
      <c r="AD68" s="8">
        <f t="shared" ref="AD68:AD98" si="42">BC68</f>
        <v>47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15</v>
      </c>
      <c r="AJ68" s="8">
        <f t="shared" ref="AJ68:AJ98" si="48">BI68</f>
        <v>0</v>
      </c>
      <c r="AK68" s="8">
        <f t="shared" ref="AK68:AK98" si="49">BJ68</f>
        <v>47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120</v>
      </c>
      <c r="AQ68" s="8">
        <f t="shared" si="34"/>
        <v>0</v>
      </c>
      <c r="AR68" s="8">
        <f t="shared" ref="AR68:AR98" si="50">SUM(AL68:AQ68)</f>
        <v>376</v>
      </c>
      <c r="AT68" s="8">
        <v>46.97</v>
      </c>
      <c r="AU68" s="8">
        <v>46.97</v>
      </c>
      <c r="AW68" s="199">
        <v>32</v>
      </c>
      <c r="AX68" s="199">
        <v>0</v>
      </c>
      <c r="AY68" s="199">
        <v>0</v>
      </c>
      <c r="AZ68" s="199">
        <v>0</v>
      </c>
      <c r="BA68" s="199">
        <v>15</v>
      </c>
      <c r="BB68" s="199">
        <v>0</v>
      </c>
      <c r="BC68" s="8">
        <f t="shared" ref="BC68:BC98" si="51">SUM(AW68:BB68)</f>
        <v>47</v>
      </c>
      <c r="BD68" s="199">
        <v>32</v>
      </c>
      <c r="BE68" s="199">
        <v>0</v>
      </c>
      <c r="BF68" s="199">
        <v>0</v>
      </c>
      <c r="BG68" s="199">
        <v>0</v>
      </c>
      <c r="BH68" s="199">
        <v>15</v>
      </c>
      <c r="BI68" s="199">
        <v>0</v>
      </c>
      <c r="BJ68" s="8">
        <f t="shared" ref="BJ68:BJ98" si="52">SUM(BD68:BI68)</f>
        <v>47</v>
      </c>
      <c r="BL68" s="8">
        <f t="shared" ref="BL68:BL98" si="53">AT68</f>
        <v>46.97</v>
      </c>
      <c r="BM68" s="8">
        <f t="shared" ref="BM68:BM98" si="54">AU68</f>
        <v>46.97</v>
      </c>
      <c r="BN68" s="8">
        <f t="shared" ref="BN68:BN98" si="55">BC68</f>
        <v>47</v>
      </c>
      <c r="BO68" s="8">
        <f t="shared" ref="BO68:BO98" si="56">BJ68</f>
        <v>47</v>
      </c>
      <c r="BP68" s="182">
        <f t="shared" ref="BP68:BP98" si="57">BL68-BN68</f>
        <v>-3.0000000000001137E-2</v>
      </c>
      <c r="BQ68" s="182">
        <f t="shared" ref="BQ68:BQ98" si="58">BM68-BO68</f>
        <v>-3.0000000000001137E-2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920</v>
      </c>
      <c r="G69" s="16">
        <f>'[3]15'!G71</f>
        <v>0</v>
      </c>
      <c r="H69" s="17">
        <f t="shared" ref="H69:H98" si="59">SUM(B69:G69)</f>
        <v>1240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150</v>
      </c>
      <c r="N69" s="16">
        <f>'[3]15'!O71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15</v>
      </c>
      <c r="AC69" s="8">
        <f t="shared" si="41"/>
        <v>0</v>
      </c>
      <c r="AD69" s="8">
        <f t="shared" si="42"/>
        <v>47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15</v>
      </c>
      <c r="AJ69" s="8">
        <f t="shared" si="48"/>
        <v>0</v>
      </c>
      <c r="AK69" s="8">
        <f t="shared" si="49"/>
        <v>47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120</v>
      </c>
      <c r="AQ69" s="8">
        <f t="shared" si="34"/>
        <v>0</v>
      </c>
      <c r="AR69" s="8">
        <f t="shared" si="50"/>
        <v>376</v>
      </c>
      <c r="AT69" s="8">
        <v>46.97</v>
      </c>
      <c r="AU69" s="8">
        <v>46.97</v>
      </c>
      <c r="AW69" s="199">
        <v>32</v>
      </c>
      <c r="AX69" s="199">
        <v>0</v>
      </c>
      <c r="AY69" s="199">
        <v>0</v>
      </c>
      <c r="AZ69" s="199">
        <v>0</v>
      </c>
      <c r="BA69" s="199">
        <v>15</v>
      </c>
      <c r="BB69" s="199">
        <v>0</v>
      </c>
      <c r="BC69" s="8">
        <f t="shared" si="51"/>
        <v>47</v>
      </c>
      <c r="BD69" s="199">
        <v>32</v>
      </c>
      <c r="BE69" s="199">
        <v>0</v>
      </c>
      <c r="BF69" s="199">
        <v>0</v>
      </c>
      <c r="BG69" s="199">
        <v>0</v>
      </c>
      <c r="BH69" s="199">
        <v>15</v>
      </c>
      <c r="BI69" s="199">
        <v>0</v>
      </c>
      <c r="BJ69" s="8">
        <f t="shared" si="52"/>
        <v>47</v>
      </c>
      <c r="BL69" s="8">
        <f t="shared" si="53"/>
        <v>46.97</v>
      </c>
      <c r="BM69" s="8">
        <f t="shared" si="54"/>
        <v>46.97</v>
      </c>
      <c r="BN69" s="8">
        <f t="shared" si="55"/>
        <v>47</v>
      </c>
      <c r="BO69" s="8">
        <f t="shared" si="56"/>
        <v>47</v>
      </c>
      <c r="BP69" s="182">
        <f t="shared" si="57"/>
        <v>-3.0000000000001137E-2</v>
      </c>
      <c r="BQ69" s="182">
        <f t="shared" si="58"/>
        <v>-3.0000000000001137E-2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920</v>
      </c>
      <c r="G70" s="16">
        <f>'[3]15'!G72</f>
        <v>0</v>
      </c>
      <c r="H70" s="17">
        <f t="shared" si="59"/>
        <v>1240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150</v>
      </c>
      <c r="N70" s="16">
        <f>'[3]15'!O72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15</v>
      </c>
      <c r="AC70" s="8">
        <f t="shared" si="41"/>
        <v>0</v>
      </c>
      <c r="AD70" s="8">
        <f t="shared" si="42"/>
        <v>47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15</v>
      </c>
      <c r="AJ70" s="8">
        <f t="shared" si="48"/>
        <v>0</v>
      </c>
      <c r="AK70" s="8">
        <f t="shared" si="49"/>
        <v>47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120</v>
      </c>
      <c r="AQ70" s="8">
        <f t="shared" si="34"/>
        <v>0</v>
      </c>
      <c r="AR70" s="8">
        <f t="shared" si="50"/>
        <v>376</v>
      </c>
      <c r="AT70" s="8">
        <v>46.97</v>
      </c>
      <c r="AU70" s="8">
        <v>46.97</v>
      </c>
      <c r="AW70" s="199">
        <v>32</v>
      </c>
      <c r="AX70" s="199">
        <v>0</v>
      </c>
      <c r="AY70" s="199">
        <v>0</v>
      </c>
      <c r="AZ70" s="199">
        <v>0</v>
      </c>
      <c r="BA70" s="199">
        <v>15</v>
      </c>
      <c r="BB70" s="199">
        <v>0</v>
      </c>
      <c r="BC70" s="8">
        <f t="shared" si="51"/>
        <v>47</v>
      </c>
      <c r="BD70" s="199">
        <v>32</v>
      </c>
      <c r="BE70" s="199">
        <v>0</v>
      </c>
      <c r="BF70" s="199">
        <v>0</v>
      </c>
      <c r="BG70" s="199">
        <v>0</v>
      </c>
      <c r="BH70" s="199">
        <v>15</v>
      </c>
      <c r="BI70" s="199">
        <v>0</v>
      </c>
      <c r="BJ70" s="8">
        <f t="shared" si="52"/>
        <v>47</v>
      </c>
      <c r="BL70" s="8">
        <f t="shared" si="53"/>
        <v>46.97</v>
      </c>
      <c r="BM70" s="8">
        <f t="shared" si="54"/>
        <v>46.97</v>
      </c>
      <c r="BN70" s="8">
        <f t="shared" si="55"/>
        <v>47</v>
      </c>
      <c r="BO70" s="8">
        <f t="shared" si="56"/>
        <v>47</v>
      </c>
      <c r="BP70" s="182">
        <f t="shared" si="57"/>
        <v>-3.0000000000001137E-2</v>
      </c>
      <c r="BQ70" s="182">
        <f t="shared" si="58"/>
        <v>-3.0000000000001137E-2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0</v>
      </c>
      <c r="H71" s="17">
        <f t="shared" si="59"/>
        <v>1240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150</v>
      </c>
      <c r="N71" s="16">
        <f>'[3]15'!O73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11.46</v>
      </c>
      <c r="AC71" s="8">
        <f t="shared" si="41"/>
        <v>0</v>
      </c>
      <c r="AD71" s="8">
        <f t="shared" si="42"/>
        <v>43.46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11.46</v>
      </c>
      <c r="AJ71" s="8">
        <f t="shared" si="48"/>
        <v>0</v>
      </c>
      <c r="AK71" s="8">
        <f t="shared" si="49"/>
        <v>43.46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127.07999999999998</v>
      </c>
      <c r="AQ71" s="8">
        <f t="shared" si="34"/>
        <v>0</v>
      </c>
      <c r="AR71" s="8">
        <f t="shared" si="50"/>
        <v>383.08</v>
      </c>
      <c r="AT71" s="8">
        <v>43</v>
      </c>
      <c r="AU71" s="8">
        <v>43</v>
      </c>
      <c r="AW71" s="199">
        <v>32</v>
      </c>
      <c r="AX71" s="199">
        <v>0</v>
      </c>
      <c r="AY71" s="199">
        <v>0</v>
      </c>
      <c r="AZ71" s="199">
        <v>0</v>
      </c>
      <c r="BA71" s="199">
        <v>11.46</v>
      </c>
      <c r="BB71" s="199">
        <v>0</v>
      </c>
      <c r="BC71" s="8">
        <f t="shared" si="51"/>
        <v>43.46</v>
      </c>
      <c r="BD71" s="199">
        <v>32</v>
      </c>
      <c r="BE71" s="199">
        <v>0</v>
      </c>
      <c r="BF71" s="199">
        <v>0</v>
      </c>
      <c r="BG71" s="199">
        <v>0</v>
      </c>
      <c r="BH71" s="199">
        <v>11.46</v>
      </c>
      <c r="BI71" s="199">
        <v>0</v>
      </c>
      <c r="BJ71" s="8">
        <f t="shared" si="52"/>
        <v>43.46</v>
      </c>
      <c r="BL71" s="8">
        <f t="shared" si="53"/>
        <v>43</v>
      </c>
      <c r="BM71" s="8">
        <f t="shared" si="54"/>
        <v>43</v>
      </c>
      <c r="BN71" s="8">
        <f t="shared" si="55"/>
        <v>43.46</v>
      </c>
      <c r="BO71" s="8">
        <f t="shared" si="56"/>
        <v>43.46</v>
      </c>
      <c r="BP71" s="182">
        <f t="shared" si="57"/>
        <v>-0.46000000000000085</v>
      </c>
      <c r="BQ71" s="182">
        <f t="shared" si="58"/>
        <v>-0.46000000000000085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920</v>
      </c>
      <c r="G72" s="16">
        <f>'[3]15'!G74</f>
        <v>0</v>
      </c>
      <c r="H72" s="17">
        <f t="shared" si="59"/>
        <v>1240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150</v>
      </c>
      <c r="N72" s="16">
        <f>'[3]15'!O74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11.46</v>
      </c>
      <c r="AC72" s="8">
        <f t="shared" si="41"/>
        <v>0</v>
      </c>
      <c r="AD72" s="8">
        <f t="shared" si="42"/>
        <v>43.46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11.46</v>
      </c>
      <c r="AJ72" s="8">
        <f t="shared" si="48"/>
        <v>0</v>
      </c>
      <c r="AK72" s="8">
        <f t="shared" si="49"/>
        <v>43.46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127.07999999999998</v>
      </c>
      <c r="AQ72" s="8">
        <f t="shared" si="34"/>
        <v>0</v>
      </c>
      <c r="AR72" s="8">
        <f t="shared" si="50"/>
        <v>383.08</v>
      </c>
      <c r="AT72" s="8">
        <v>43</v>
      </c>
      <c r="AU72" s="8">
        <v>43</v>
      </c>
      <c r="AW72" s="199">
        <v>32</v>
      </c>
      <c r="AX72" s="199">
        <v>0</v>
      </c>
      <c r="AY72" s="199">
        <v>0</v>
      </c>
      <c r="AZ72" s="199">
        <v>0</v>
      </c>
      <c r="BA72" s="199">
        <v>11.46</v>
      </c>
      <c r="BB72" s="199">
        <v>0</v>
      </c>
      <c r="BC72" s="8">
        <f t="shared" si="51"/>
        <v>43.46</v>
      </c>
      <c r="BD72" s="199">
        <v>32</v>
      </c>
      <c r="BE72" s="199">
        <v>0</v>
      </c>
      <c r="BF72" s="199">
        <v>0</v>
      </c>
      <c r="BG72" s="199">
        <v>0</v>
      </c>
      <c r="BH72" s="199">
        <v>11.46</v>
      </c>
      <c r="BI72" s="199">
        <v>0</v>
      </c>
      <c r="BJ72" s="8">
        <f t="shared" si="52"/>
        <v>43.46</v>
      </c>
      <c r="BL72" s="8">
        <f t="shared" si="53"/>
        <v>43</v>
      </c>
      <c r="BM72" s="8">
        <f t="shared" si="54"/>
        <v>43</v>
      </c>
      <c r="BN72" s="8">
        <f t="shared" si="55"/>
        <v>43.46</v>
      </c>
      <c r="BO72" s="8">
        <f t="shared" si="56"/>
        <v>43.46</v>
      </c>
      <c r="BP72" s="182">
        <f t="shared" si="57"/>
        <v>-0.46000000000000085</v>
      </c>
      <c r="BQ72" s="182">
        <f t="shared" si="58"/>
        <v>-0.46000000000000085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920</v>
      </c>
      <c r="G73" s="16">
        <f>'[3]15'!G75</f>
        <v>0</v>
      </c>
      <c r="H73" s="17">
        <f t="shared" si="59"/>
        <v>1240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10.5</v>
      </c>
      <c r="AC73" s="8">
        <f t="shared" si="41"/>
        <v>0</v>
      </c>
      <c r="AD73" s="8">
        <f t="shared" si="42"/>
        <v>42.5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10.5</v>
      </c>
      <c r="AJ73" s="8">
        <f t="shared" si="48"/>
        <v>0</v>
      </c>
      <c r="AK73" s="8">
        <f t="shared" si="49"/>
        <v>42.5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129</v>
      </c>
      <c r="AQ73" s="8">
        <f t="shared" si="34"/>
        <v>0</v>
      </c>
      <c r="AR73" s="8">
        <f t="shared" si="50"/>
        <v>385</v>
      </c>
      <c r="AT73" s="8">
        <v>43</v>
      </c>
      <c r="AU73" s="8">
        <v>43</v>
      </c>
      <c r="AW73" s="199">
        <v>32</v>
      </c>
      <c r="AX73" s="199">
        <v>0</v>
      </c>
      <c r="AY73" s="199">
        <v>0</v>
      </c>
      <c r="AZ73" s="199">
        <v>0</v>
      </c>
      <c r="BA73" s="199">
        <v>10.5</v>
      </c>
      <c r="BB73" s="199">
        <v>0</v>
      </c>
      <c r="BC73" s="8">
        <f t="shared" si="51"/>
        <v>42.5</v>
      </c>
      <c r="BD73" s="199">
        <v>32</v>
      </c>
      <c r="BE73" s="199">
        <v>0</v>
      </c>
      <c r="BF73" s="199">
        <v>0</v>
      </c>
      <c r="BG73" s="199">
        <v>0</v>
      </c>
      <c r="BH73" s="199">
        <v>10.5</v>
      </c>
      <c r="BI73" s="199">
        <v>0</v>
      </c>
      <c r="BJ73" s="8">
        <f t="shared" si="52"/>
        <v>42.5</v>
      </c>
      <c r="BL73" s="8">
        <f t="shared" si="53"/>
        <v>43</v>
      </c>
      <c r="BM73" s="8">
        <f t="shared" si="54"/>
        <v>43</v>
      </c>
      <c r="BN73" s="8">
        <f t="shared" si="55"/>
        <v>42.5</v>
      </c>
      <c r="BO73" s="8">
        <f t="shared" si="56"/>
        <v>42.5</v>
      </c>
      <c r="BP73" s="182">
        <f t="shared" si="57"/>
        <v>0.5</v>
      </c>
      <c r="BQ73" s="182">
        <f t="shared" si="58"/>
        <v>0.5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920</v>
      </c>
      <c r="G74" s="16">
        <f>'[3]15'!G76</f>
        <v>0</v>
      </c>
      <c r="H74" s="17">
        <f t="shared" si="59"/>
        <v>1240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11.46</v>
      </c>
      <c r="AC74" s="8">
        <f t="shared" si="41"/>
        <v>0</v>
      </c>
      <c r="AD74" s="8">
        <f t="shared" si="42"/>
        <v>43.46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11.46</v>
      </c>
      <c r="AJ74" s="8">
        <f t="shared" si="48"/>
        <v>0</v>
      </c>
      <c r="AK74" s="8">
        <f t="shared" si="49"/>
        <v>43.46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127.07999999999998</v>
      </c>
      <c r="AQ74" s="8">
        <f t="shared" si="34"/>
        <v>0</v>
      </c>
      <c r="AR74" s="8">
        <f t="shared" si="50"/>
        <v>383.08</v>
      </c>
      <c r="AT74" s="8">
        <v>43</v>
      </c>
      <c r="AU74" s="8">
        <v>43</v>
      </c>
      <c r="AW74" s="199">
        <v>32</v>
      </c>
      <c r="AX74" s="199">
        <v>0</v>
      </c>
      <c r="AY74" s="199">
        <v>0</v>
      </c>
      <c r="AZ74" s="199">
        <v>0</v>
      </c>
      <c r="BA74" s="199">
        <v>11.46</v>
      </c>
      <c r="BB74" s="199">
        <v>0</v>
      </c>
      <c r="BC74" s="8">
        <f t="shared" si="51"/>
        <v>43.46</v>
      </c>
      <c r="BD74" s="199">
        <v>32</v>
      </c>
      <c r="BE74" s="199">
        <v>0</v>
      </c>
      <c r="BF74" s="199">
        <v>0</v>
      </c>
      <c r="BG74" s="199">
        <v>0</v>
      </c>
      <c r="BH74" s="199">
        <v>11.46</v>
      </c>
      <c r="BI74" s="199">
        <v>0</v>
      </c>
      <c r="BJ74" s="8">
        <f t="shared" si="52"/>
        <v>43.46</v>
      </c>
      <c r="BL74" s="8">
        <f t="shared" si="53"/>
        <v>43</v>
      </c>
      <c r="BM74" s="8">
        <f t="shared" si="54"/>
        <v>43</v>
      </c>
      <c r="BN74" s="8">
        <f t="shared" si="55"/>
        <v>43.46</v>
      </c>
      <c r="BO74" s="8">
        <f t="shared" si="56"/>
        <v>43.46</v>
      </c>
      <c r="BP74" s="182">
        <f t="shared" si="57"/>
        <v>-0.46000000000000085</v>
      </c>
      <c r="BQ74" s="182">
        <f t="shared" si="58"/>
        <v>-0.46000000000000085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960</v>
      </c>
      <c r="G75" s="16">
        <f>'[3]15'!G77</f>
        <v>0</v>
      </c>
      <c r="H75" s="17">
        <f t="shared" si="59"/>
        <v>1280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11.46</v>
      </c>
      <c r="AC75" s="8">
        <f t="shared" si="41"/>
        <v>0</v>
      </c>
      <c r="AD75" s="8">
        <f t="shared" si="42"/>
        <v>43.46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11.46</v>
      </c>
      <c r="AJ75" s="8">
        <f t="shared" si="48"/>
        <v>0</v>
      </c>
      <c r="AK75" s="8">
        <f t="shared" si="49"/>
        <v>43.46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127.07999999999998</v>
      </c>
      <c r="AQ75" s="8">
        <f t="shared" si="34"/>
        <v>0</v>
      </c>
      <c r="AR75" s="8">
        <f t="shared" si="50"/>
        <v>383.08</v>
      </c>
      <c r="AT75" s="8">
        <v>42</v>
      </c>
      <c r="AU75" s="8">
        <v>42</v>
      </c>
      <c r="AW75" s="199">
        <v>32</v>
      </c>
      <c r="AX75" s="199">
        <v>0</v>
      </c>
      <c r="AY75" s="199">
        <v>0</v>
      </c>
      <c r="AZ75" s="199">
        <v>0</v>
      </c>
      <c r="BA75" s="199">
        <v>11.46</v>
      </c>
      <c r="BB75" s="199">
        <v>0</v>
      </c>
      <c r="BC75" s="8">
        <f t="shared" si="51"/>
        <v>43.46</v>
      </c>
      <c r="BD75" s="199">
        <v>32</v>
      </c>
      <c r="BE75" s="199">
        <v>0</v>
      </c>
      <c r="BF75" s="199">
        <v>0</v>
      </c>
      <c r="BG75" s="199">
        <v>0</v>
      </c>
      <c r="BH75" s="199">
        <v>11.46</v>
      </c>
      <c r="BI75" s="199">
        <v>0</v>
      </c>
      <c r="BJ75" s="8">
        <f t="shared" si="52"/>
        <v>43.46</v>
      </c>
      <c r="BL75" s="8">
        <f t="shared" si="53"/>
        <v>42</v>
      </c>
      <c r="BM75" s="8">
        <f t="shared" si="54"/>
        <v>42</v>
      </c>
      <c r="BN75" s="8">
        <f t="shared" si="55"/>
        <v>43.46</v>
      </c>
      <c r="BO75" s="8">
        <f t="shared" si="56"/>
        <v>43.46</v>
      </c>
      <c r="BP75" s="182">
        <f t="shared" si="57"/>
        <v>-1.4600000000000009</v>
      </c>
      <c r="BQ75" s="182">
        <f t="shared" si="58"/>
        <v>-1.4600000000000009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960</v>
      </c>
      <c r="G76" s="16">
        <f>'[3]15'!G78</f>
        <v>0</v>
      </c>
      <c r="H76" s="17">
        <f t="shared" si="59"/>
        <v>1280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11.46</v>
      </c>
      <c r="AC76" s="8">
        <f t="shared" si="41"/>
        <v>0</v>
      </c>
      <c r="AD76" s="8">
        <f t="shared" si="42"/>
        <v>43.46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11.46</v>
      </c>
      <c r="AJ76" s="8">
        <f t="shared" si="48"/>
        <v>0</v>
      </c>
      <c r="AK76" s="8">
        <f t="shared" si="49"/>
        <v>43.46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127.07999999999998</v>
      </c>
      <c r="AQ76" s="8">
        <f t="shared" si="34"/>
        <v>0</v>
      </c>
      <c r="AR76" s="8">
        <f t="shared" si="50"/>
        <v>383.08</v>
      </c>
      <c r="AT76" s="8">
        <v>42</v>
      </c>
      <c r="AU76" s="8">
        <v>42</v>
      </c>
      <c r="AW76" s="199">
        <v>32</v>
      </c>
      <c r="AX76" s="199">
        <v>0</v>
      </c>
      <c r="AY76" s="199">
        <v>0</v>
      </c>
      <c r="AZ76" s="199">
        <v>0</v>
      </c>
      <c r="BA76" s="199">
        <v>11.46</v>
      </c>
      <c r="BB76" s="199">
        <v>0</v>
      </c>
      <c r="BC76" s="8">
        <f t="shared" si="51"/>
        <v>43.46</v>
      </c>
      <c r="BD76" s="199">
        <v>32</v>
      </c>
      <c r="BE76" s="199">
        <v>0</v>
      </c>
      <c r="BF76" s="199">
        <v>0</v>
      </c>
      <c r="BG76" s="199">
        <v>0</v>
      </c>
      <c r="BH76" s="199">
        <v>11.46</v>
      </c>
      <c r="BI76" s="199">
        <v>0</v>
      </c>
      <c r="BJ76" s="8">
        <f t="shared" si="52"/>
        <v>43.46</v>
      </c>
      <c r="BL76" s="8">
        <f t="shared" si="53"/>
        <v>42</v>
      </c>
      <c r="BM76" s="8">
        <f t="shared" si="54"/>
        <v>42</v>
      </c>
      <c r="BN76" s="8">
        <f t="shared" si="55"/>
        <v>43.46</v>
      </c>
      <c r="BO76" s="8">
        <f t="shared" si="56"/>
        <v>43.46</v>
      </c>
      <c r="BP76" s="182">
        <f t="shared" si="57"/>
        <v>-1.4600000000000009</v>
      </c>
      <c r="BQ76" s="182">
        <f t="shared" si="58"/>
        <v>-1.4600000000000009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960</v>
      </c>
      <c r="G77" s="16">
        <f>'[3]15'!G79</f>
        <v>0</v>
      </c>
      <c r="H77" s="17">
        <f t="shared" si="59"/>
        <v>1280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15</v>
      </c>
      <c r="AC77" s="8">
        <f t="shared" si="41"/>
        <v>0</v>
      </c>
      <c r="AD77" s="8">
        <f t="shared" si="42"/>
        <v>47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15</v>
      </c>
      <c r="AJ77" s="8">
        <f t="shared" si="48"/>
        <v>0</v>
      </c>
      <c r="AK77" s="8">
        <f t="shared" si="49"/>
        <v>47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120</v>
      </c>
      <c r="AQ77" s="8">
        <f t="shared" si="34"/>
        <v>0</v>
      </c>
      <c r="AR77" s="8">
        <f t="shared" si="50"/>
        <v>376</v>
      </c>
      <c r="AT77" s="8">
        <v>42</v>
      </c>
      <c r="AU77" s="8">
        <v>42</v>
      </c>
      <c r="AW77" s="199">
        <v>32</v>
      </c>
      <c r="AX77" s="199">
        <v>0</v>
      </c>
      <c r="AY77" s="199">
        <v>0</v>
      </c>
      <c r="AZ77" s="199">
        <v>0</v>
      </c>
      <c r="BA77" s="199">
        <v>15</v>
      </c>
      <c r="BB77" s="199">
        <v>0</v>
      </c>
      <c r="BC77" s="8">
        <f t="shared" si="51"/>
        <v>47</v>
      </c>
      <c r="BD77" s="199">
        <v>32</v>
      </c>
      <c r="BE77" s="199">
        <v>0</v>
      </c>
      <c r="BF77" s="199">
        <v>0</v>
      </c>
      <c r="BG77" s="199">
        <v>0</v>
      </c>
      <c r="BH77" s="199">
        <v>15</v>
      </c>
      <c r="BI77" s="199">
        <v>0</v>
      </c>
      <c r="BJ77" s="8">
        <f t="shared" si="52"/>
        <v>47</v>
      </c>
      <c r="BL77" s="8">
        <f t="shared" si="53"/>
        <v>42</v>
      </c>
      <c r="BM77" s="8">
        <f t="shared" si="54"/>
        <v>42</v>
      </c>
      <c r="BN77" s="8">
        <f t="shared" si="55"/>
        <v>47</v>
      </c>
      <c r="BO77" s="8">
        <f t="shared" si="56"/>
        <v>47</v>
      </c>
      <c r="BP77" s="182">
        <f t="shared" si="57"/>
        <v>-5</v>
      </c>
      <c r="BQ77" s="182">
        <f t="shared" si="58"/>
        <v>-5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960</v>
      </c>
      <c r="G78" s="16">
        <f>'[3]15'!G80</f>
        <v>0</v>
      </c>
      <c r="H78" s="17">
        <f t="shared" si="59"/>
        <v>1280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15</v>
      </c>
      <c r="AC78" s="8">
        <f t="shared" si="41"/>
        <v>0</v>
      </c>
      <c r="AD78" s="8">
        <f t="shared" si="42"/>
        <v>47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15</v>
      </c>
      <c r="AJ78" s="8">
        <f t="shared" si="48"/>
        <v>0</v>
      </c>
      <c r="AK78" s="8">
        <f t="shared" si="49"/>
        <v>47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120</v>
      </c>
      <c r="AQ78" s="8">
        <f t="shared" si="34"/>
        <v>0</v>
      </c>
      <c r="AR78" s="8">
        <f t="shared" si="50"/>
        <v>376</v>
      </c>
      <c r="AT78" s="8">
        <v>42</v>
      </c>
      <c r="AU78" s="8">
        <v>42</v>
      </c>
      <c r="AW78" s="199">
        <v>32</v>
      </c>
      <c r="AX78" s="199">
        <v>0</v>
      </c>
      <c r="AY78" s="199">
        <v>0</v>
      </c>
      <c r="AZ78" s="199">
        <v>0</v>
      </c>
      <c r="BA78" s="199">
        <v>15</v>
      </c>
      <c r="BB78" s="199">
        <v>0</v>
      </c>
      <c r="BC78" s="8">
        <f t="shared" si="51"/>
        <v>47</v>
      </c>
      <c r="BD78" s="199">
        <v>32</v>
      </c>
      <c r="BE78" s="199">
        <v>0</v>
      </c>
      <c r="BF78" s="199">
        <v>0</v>
      </c>
      <c r="BG78" s="199">
        <v>0</v>
      </c>
      <c r="BH78" s="199">
        <v>15</v>
      </c>
      <c r="BI78" s="199">
        <v>0</v>
      </c>
      <c r="BJ78" s="8">
        <f t="shared" si="52"/>
        <v>47</v>
      </c>
      <c r="BL78" s="8">
        <f t="shared" si="53"/>
        <v>42</v>
      </c>
      <c r="BM78" s="8">
        <f t="shared" si="54"/>
        <v>42</v>
      </c>
      <c r="BN78" s="8">
        <f t="shared" si="55"/>
        <v>47</v>
      </c>
      <c r="BO78" s="8">
        <f t="shared" si="56"/>
        <v>47</v>
      </c>
      <c r="BP78" s="182">
        <f t="shared" si="57"/>
        <v>-5</v>
      </c>
      <c r="BQ78" s="182">
        <f t="shared" si="58"/>
        <v>-5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960</v>
      </c>
      <c r="G79" s="16">
        <f>'[3]15'!G81</f>
        <v>0</v>
      </c>
      <c r="H79" s="17">
        <f t="shared" si="59"/>
        <v>1280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14.67</v>
      </c>
      <c r="AC79" s="8">
        <f t="shared" si="41"/>
        <v>0</v>
      </c>
      <c r="AD79" s="8">
        <f t="shared" si="42"/>
        <v>46.67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14.67</v>
      </c>
      <c r="AJ79" s="8">
        <f t="shared" si="48"/>
        <v>0</v>
      </c>
      <c r="AK79" s="8">
        <f t="shared" si="49"/>
        <v>46.67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120.66000000000001</v>
      </c>
      <c r="AQ79" s="8">
        <f t="shared" si="34"/>
        <v>0</v>
      </c>
      <c r="AR79" s="8">
        <f t="shared" si="50"/>
        <v>376.66</v>
      </c>
      <c r="AT79" s="8">
        <v>46.67</v>
      </c>
      <c r="AU79" s="8">
        <v>46.67</v>
      </c>
      <c r="AW79" s="199">
        <v>32</v>
      </c>
      <c r="AX79" s="199">
        <v>0</v>
      </c>
      <c r="AY79" s="199">
        <v>0</v>
      </c>
      <c r="AZ79" s="199">
        <v>0</v>
      </c>
      <c r="BA79" s="199">
        <v>14.67</v>
      </c>
      <c r="BB79" s="199">
        <v>0</v>
      </c>
      <c r="BC79" s="8">
        <f t="shared" si="51"/>
        <v>46.67</v>
      </c>
      <c r="BD79" s="199">
        <v>32</v>
      </c>
      <c r="BE79" s="199">
        <v>0</v>
      </c>
      <c r="BF79" s="199">
        <v>0</v>
      </c>
      <c r="BG79" s="199">
        <v>0</v>
      </c>
      <c r="BH79" s="199">
        <v>14.67</v>
      </c>
      <c r="BI79" s="199">
        <v>0</v>
      </c>
      <c r="BJ79" s="8">
        <f t="shared" si="52"/>
        <v>46.67</v>
      </c>
      <c r="BL79" s="8">
        <f t="shared" si="53"/>
        <v>46.67</v>
      </c>
      <c r="BM79" s="8">
        <f t="shared" si="54"/>
        <v>46.67</v>
      </c>
      <c r="BN79" s="8">
        <f t="shared" si="55"/>
        <v>46.67</v>
      </c>
      <c r="BO79" s="8">
        <f t="shared" si="56"/>
        <v>46.67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960</v>
      </c>
      <c r="G80" s="16">
        <f>'[3]15'!G82</f>
        <v>0</v>
      </c>
      <c r="H80" s="17">
        <f t="shared" si="59"/>
        <v>1280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15</v>
      </c>
      <c r="AC80" s="8">
        <f t="shared" si="41"/>
        <v>0</v>
      </c>
      <c r="AD80" s="8">
        <f t="shared" si="42"/>
        <v>47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15</v>
      </c>
      <c r="AJ80" s="8">
        <f t="shared" si="48"/>
        <v>0</v>
      </c>
      <c r="AK80" s="8">
        <f t="shared" si="49"/>
        <v>47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120</v>
      </c>
      <c r="AQ80" s="8">
        <f t="shared" si="34"/>
        <v>0</v>
      </c>
      <c r="AR80" s="8">
        <f t="shared" si="50"/>
        <v>376</v>
      </c>
      <c r="AT80" s="8">
        <v>47</v>
      </c>
      <c r="AU80" s="8">
        <v>47</v>
      </c>
      <c r="AW80" s="199">
        <v>32</v>
      </c>
      <c r="AX80" s="199">
        <v>0</v>
      </c>
      <c r="AY80" s="199">
        <v>0</v>
      </c>
      <c r="AZ80" s="199">
        <v>0</v>
      </c>
      <c r="BA80" s="199">
        <v>15</v>
      </c>
      <c r="BB80" s="199">
        <v>0</v>
      </c>
      <c r="BC80" s="8">
        <f t="shared" si="51"/>
        <v>47</v>
      </c>
      <c r="BD80" s="199">
        <v>32</v>
      </c>
      <c r="BE80" s="199">
        <v>0</v>
      </c>
      <c r="BF80" s="199">
        <v>0</v>
      </c>
      <c r="BG80" s="199">
        <v>0</v>
      </c>
      <c r="BH80" s="199">
        <v>15</v>
      </c>
      <c r="BI80" s="199">
        <v>0</v>
      </c>
      <c r="BJ80" s="8">
        <f t="shared" si="52"/>
        <v>47</v>
      </c>
      <c r="BL80" s="8">
        <f t="shared" si="53"/>
        <v>47</v>
      </c>
      <c r="BM80" s="8">
        <f t="shared" si="54"/>
        <v>47</v>
      </c>
      <c r="BN80" s="8">
        <f t="shared" si="55"/>
        <v>47</v>
      </c>
      <c r="BO80" s="8">
        <f t="shared" si="56"/>
        <v>47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960</v>
      </c>
      <c r="G81" s="16">
        <f>'[3]15'!G83</f>
        <v>0</v>
      </c>
      <c r="H81" s="17">
        <f t="shared" si="59"/>
        <v>1280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150</v>
      </c>
      <c r="N81" s="16">
        <f>'[3]15'!O83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15</v>
      </c>
      <c r="AC81" s="8">
        <f t="shared" si="41"/>
        <v>0</v>
      </c>
      <c r="AD81" s="8">
        <f t="shared" si="42"/>
        <v>47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15</v>
      </c>
      <c r="AJ81" s="8">
        <f t="shared" si="48"/>
        <v>0</v>
      </c>
      <c r="AK81" s="8">
        <f t="shared" si="49"/>
        <v>47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120</v>
      </c>
      <c r="AQ81" s="8">
        <f t="shared" si="34"/>
        <v>0</v>
      </c>
      <c r="AR81" s="8">
        <f t="shared" si="50"/>
        <v>376</v>
      </c>
      <c r="AT81" s="8">
        <v>47</v>
      </c>
      <c r="AU81" s="8">
        <v>47</v>
      </c>
      <c r="AW81" s="199">
        <v>32</v>
      </c>
      <c r="AX81" s="199">
        <v>0</v>
      </c>
      <c r="AY81" s="199">
        <v>0</v>
      </c>
      <c r="AZ81" s="199">
        <v>0</v>
      </c>
      <c r="BA81" s="199">
        <v>15</v>
      </c>
      <c r="BB81" s="199">
        <v>0</v>
      </c>
      <c r="BC81" s="8">
        <f t="shared" si="51"/>
        <v>47</v>
      </c>
      <c r="BD81" s="199">
        <v>32</v>
      </c>
      <c r="BE81" s="199">
        <v>0</v>
      </c>
      <c r="BF81" s="199">
        <v>0</v>
      </c>
      <c r="BG81" s="199">
        <v>0</v>
      </c>
      <c r="BH81" s="199">
        <v>15</v>
      </c>
      <c r="BI81" s="199">
        <v>0</v>
      </c>
      <c r="BJ81" s="8">
        <f t="shared" si="52"/>
        <v>47</v>
      </c>
      <c r="BL81" s="8">
        <f t="shared" si="53"/>
        <v>47</v>
      </c>
      <c r="BM81" s="8">
        <f t="shared" si="54"/>
        <v>47</v>
      </c>
      <c r="BN81" s="8">
        <f t="shared" si="55"/>
        <v>47</v>
      </c>
      <c r="BO81" s="8">
        <f t="shared" si="56"/>
        <v>47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960</v>
      </c>
      <c r="G82" s="16">
        <f>'[3]15'!G84</f>
        <v>0</v>
      </c>
      <c r="H82" s="17">
        <f t="shared" si="59"/>
        <v>1280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150</v>
      </c>
      <c r="N82" s="16">
        <f>'[3]15'!O84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15</v>
      </c>
      <c r="AC82" s="8">
        <f t="shared" si="41"/>
        <v>0</v>
      </c>
      <c r="AD82" s="8">
        <f t="shared" si="42"/>
        <v>47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15</v>
      </c>
      <c r="AJ82" s="8">
        <f t="shared" si="48"/>
        <v>0</v>
      </c>
      <c r="AK82" s="8">
        <f t="shared" si="49"/>
        <v>47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120</v>
      </c>
      <c r="AQ82" s="8">
        <f t="shared" si="34"/>
        <v>0</v>
      </c>
      <c r="AR82" s="8">
        <f t="shared" si="50"/>
        <v>376</v>
      </c>
      <c r="AT82" s="8">
        <v>47</v>
      </c>
      <c r="AU82" s="8">
        <v>47</v>
      </c>
      <c r="AW82" s="199">
        <v>32</v>
      </c>
      <c r="AX82" s="199">
        <v>0</v>
      </c>
      <c r="AY82" s="199">
        <v>0</v>
      </c>
      <c r="AZ82" s="199">
        <v>0</v>
      </c>
      <c r="BA82" s="199">
        <v>15</v>
      </c>
      <c r="BB82" s="199">
        <v>0</v>
      </c>
      <c r="BC82" s="8">
        <f t="shared" si="51"/>
        <v>47</v>
      </c>
      <c r="BD82" s="199">
        <v>32</v>
      </c>
      <c r="BE82" s="199">
        <v>0</v>
      </c>
      <c r="BF82" s="199">
        <v>0</v>
      </c>
      <c r="BG82" s="199">
        <v>0</v>
      </c>
      <c r="BH82" s="199">
        <v>15</v>
      </c>
      <c r="BI82" s="199">
        <v>0</v>
      </c>
      <c r="BJ82" s="8">
        <f t="shared" si="52"/>
        <v>47</v>
      </c>
      <c r="BL82" s="8">
        <f t="shared" si="53"/>
        <v>47</v>
      </c>
      <c r="BM82" s="8">
        <f t="shared" si="54"/>
        <v>47</v>
      </c>
      <c r="BN82" s="8">
        <f t="shared" si="55"/>
        <v>47</v>
      </c>
      <c r="BO82" s="8">
        <f t="shared" si="56"/>
        <v>47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960</v>
      </c>
      <c r="G83" s="16">
        <f>'[3]15'!G85</f>
        <v>0</v>
      </c>
      <c r="H83" s="17">
        <f t="shared" si="59"/>
        <v>1280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150</v>
      </c>
      <c r="N83" s="16">
        <f>'[3]15'!O85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15</v>
      </c>
      <c r="AC83" s="8">
        <f t="shared" si="41"/>
        <v>0</v>
      </c>
      <c r="AD83" s="8">
        <f t="shared" si="42"/>
        <v>47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15</v>
      </c>
      <c r="AJ83" s="8">
        <f t="shared" si="48"/>
        <v>0</v>
      </c>
      <c r="AK83" s="8">
        <f t="shared" si="49"/>
        <v>47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120</v>
      </c>
      <c r="AQ83" s="8">
        <f t="shared" si="34"/>
        <v>0</v>
      </c>
      <c r="AR83" s="8">
        <f t="shared" si="50"/>
        <v>376</v>
      </c>
      <c r="AT83" s="8">
        <v>47</v>
      </c>
      <c r="AU83" s="8">
        <v>47</v>
      </c>
      <c r="AW83" s="199">
        <v>32</v>
      </c>
      <c r="AX83" s="199">
        <v>0</v>
      </c>
      <c r="AY83" s="199">
        <v>0</v>
      </c>
      <c r="AZ83" s="199">
        <v>0</v>
      </c>
      <c r="BA83" s="199">
        <v>15</v>
      </c>
      <c r="BB83" s="199">
        <v>0</v>
      </c>
      <c r="BC83" s="8">
        <f t="shared" si="51"/>
        <v>47</v>
      </c>
      <c r="BD83" s="199">
        <v>32</v>
      </c>
      <c r="BE83" s="199">
        <v>0</v>
      </c>
      <c r="BF83" s="199">
        <v>0</v>
      </c>
      <c r="BG83" s="199">
        <v>0</v>
      </c>
      <c r="BH83" s="199">
        <v>15</v>
      </c>
      <c r="BI83" s="199">
        <v>0</v>
      </c>
      <c r="BJ83" s="8">
        <f t="shared" si="52"/>
        <v>47</v>
      </c>
      <c r="BL83" s="8">
        <f t="shared" si="53"/>
        <v>47</v>
      </c>
      <c r="BM83" s="8">
        <f t="shared" si="54"/>
        <v>47</v>
      </c>
      <c r="BN83" s="8">
        <f t="shared" si="55"/>
        <v>47</v>
      </c>
      <c r="BO83" s="8">
        <f t="shared" si="56"/>
        <v>47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960</v>
      </c>
      <c r="G84" s="16">
        <f>'[3]15'!G86</f>
        <v>0</v>
      </c>
      <c r="H84" s="17">
        <f t="shared" si="59"/>
        <v>1280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150</v>
      </c>
      <c r="N84" s="16">
        <f>'[3]15'!O86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15</v>
      </c>
      <c r="AC84" s="8">
        <f t="shared" si="41"/>
        <v>0</v>
      </c>
      <c r="AD84" s="8">
        <f t="shared" si="42"/>
        <v>47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15</v>
      </c>
      <c r="AJ84" s="8">
        <f t="shared" si="48"/>
        <v>0</v>
      </c>
      <c r="AK84" s="8">
        <f t="shared" si="49"/>
        <v>47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120</v>
      </c>
      <c r="AQ84" s="8">
        <f t="shared" si="34"/>
        <v>0</v>
      </c>
      <c r="AR84" s="8">
        <f t="shared" si="50"/>
        <v>376</v>
      </c>
      <c r="AT84" s="8">
        <v>47</v>
      </c>
      <c r="AU84" s="8">
        <v>47</v>
      </c>
      <c r="AW84" s="199">
        <v>32</v>
      </c>
      <c r="AX84" s="199">
        <v>0</v>
      </c>
      <c r="AY84" s="199">
        <v>0</v>
      </c>
      <c r="AZ84" s="199">
        <v>0</v>
      </c>
      <c r="BA84" s="199">
        <v>15</v>
      </c>
      <c r="BB84" s="199">
        <v>0</v>
      </c>
      <c r="BC84" s="8">
        <f t="shared" si="51"/>
        <v>47</v>
      </c>
      <c r="BD84" s="199">
        <v>32</v>
      </c>
      <c r="BE84" s="199">
        <v>0</v>
      </c>
      <c r="BF84" s="199">
        <v>0</v>
      </c>
      <c r="BG84" s="199">
        <v>0</v>
      </c>
      <c r="BH84" s="199">
        <v>15</v>
      </c>
      <c r="BI84" s="199">
        <v>0</v>
      </c>
      <c r="BJ84" s="8">
        <f t="shared" si="52"/>
        <v>47</v>
      </c>
      <c r="BL84" s="8">
        <f t="shared" si="53"/>
        <v>47</v>
      </c>
      <c r="BM84" s="8">
        <f t="shared" si="54"/>
        <v>47</v>
      </c>
      <c r="BN84" s="8">
        <f t="shared" si="55"/>
        <v>47</v>
      </c>
      <c r="BO84" s="8">
        <f t="shared" si="56"/>
        <v>47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960</v>
      </c>
      <c r="G85" s="16">
        <f>'[3]15'!G87</f>
        <v>0</v>
      </c>
      <c r="H85" s="17">
        <f t="shared" si="59"/>
        <v>1280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150</v>
      </c>
      <c r="N85" s="16">
        <f>'[3]15'!O87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14.57</v>
      </c>
      <c r="AC85" s="8">
        <f t="shared" si="41"/>
        <v>0</v>
      </c>
      <c r="AD85" s="8">
        <f t="shared" si="42"/>
        <v>46.57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14.57</v>
      </c>
      <c r="AJ85" s="8">
        <f t="shared" si="48"/>
        <v>0</v>
      </c>
      <c r="AK85" s="8">
        <f t="shared" si="49"/>
        <v>46.57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120.86000000000001</v>
      </c>
      <c r="AQ85" s="8">
        <f t="shared" si="34"/>
        <v>0</v>
      </c>
      <c r="AR85" s="8">
        <f t="shared" si="50"/>
        <v>376.86</v>
      </c>
      <c r="AT85" s="8">
        <v>46.56</v>
      </c>
      <c r="AU85" s="8">
        <v>46.56</v>
      </c>
      <c r="AW85" s="199">
        <v>32</v>
      </c>
      <c r="AX85" s="199">
        <v>0</v>
      </c>
      <c r="AY85" s="199">
        <v>0</v>
      </c>
      <c r="AZ85" s="199">
        <v>0</v>
      </c>
      <c r="BA85" s="199">
        <v>14.57</v>
      </c>
      <c r="BB85" s="199">
        <v>0</v>
      </c>
      <c r="BC85" s="8">
        <f t="shared" si="51"/>
        <v>46.57</v>
      </c>
      <c r="BD85" s="199">
        <v>32</v>
      </c>
      <c r="BE85" s="199">
        <v>0</v>
      </c>
      <c r="BF85" s="199">
        <v>0</v>
      </c>
      <c r="BG85" s="199">
        <v>0</v>
      </c>
      <c r="BH85" s="199">
        <v>14.57</v>
      </c>
      <c r="BI85" s="199">
        <v>0</v>
      </c>
      <c r="BJ85" s="8">
        <f t="shared" si="52"/>
        <v>46.57</v>
      </c>
      <c r="BL85" s="8">
        <f t="shared" si="53"/>
        <v>46.56</v>
      </c>
      <c r="BM85" s="8">
        <f t="shared" si="54"/>
        <v>46.56</v>
      </c>
      <c r="BN85" s="8">
        <f t="shared" si="55"/>
        <v>46.57</v>
      </c>
      <c r="BO85" s="8">
        <f t="shared" si="56"/>
        <v>46.57</v>
      </c>
      <c r="BP85" s="182">
        <f t="shared" si="57"/>
        <v>-9.9999999999980105E-3</v>
      </c>
      <c r="BQ85" s="182">
        <f t="shared" si="58"/>
        <v>-9.9999999999980105E-3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960</v>
      </c>
      <c r="G86" s="16">
        <f>'[3]15'!G88</f>
        <v>0</v>
      </c>
      <c r="H86" s="17">
        <f t="shared" si="59"/>
        <v>1280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150</v>
      </c>
      <c r="N86" s="16">
        <f>'[3]15'!O88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15</v>
      </c>
      <c r="AC86" s="8">
        <f t="shared" si="41"/>
        <v>0</v>
      </c>
      <c r="AD86" s="8">
        <f t="shared" si="42"/>
        <v>47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15</v>
      </c>
      <c r="AJ86" s="8">
        <f t="shared" si="48"/>
        <v>0</v>
      </c>
      <c r="AK86" s="8">
        <f t="shared" si="49"/>
        <v>47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120</v>
      </c>
      <c r="AQ86" s="8">
        <f t="shared" si="34"/>
        <v>0</v>
      </c>
      <c r="AR86" s="8">
        <f t="shared" si="50"/>
        <v>376</v>
      </c>
      <c r="AT86" s="8">
        <v>47</v>
      </c>
      <c r="AU86" s="8">
        <v>47</v>
      </c>
      <c r="AW86" s="199">
        <v>32</v>
      </c>
      <c r="AX86" s="199">
        <v>0</v>
      </c>
      <c r="AY86" s="199">
        <v>0</v>
      </c>
      <c r="AZ86" s="199">
        <v>0</v>
      </c>
      <c r="BA86" s="199">
        <v>15</v>
      </c>
      <c r="BB86" s="199">
        <v>0</v>
      </c>
      <c r="BC86" s="8">
        <f t="shared" si="51"/>
        <v>47</v>
      </c>
      <c r="BD86" s="199">
        <v>32</v>
      </c>
      <c r="BE86" s="199">
        <v>0</v>
      </c>
      <c r="BF86" s="199">
        <v>0</v>
      </c>
      <c r="BG86" s="199">
        <v>0</v>
      </c>
      <c r="BH86" s="199">
        <v>15</v>
      </c>
      <c r="BI86" s="199">
        <v>0</v>
      </c>
      <c r="BJ86" s="8">
        <f t="shared" si="52"/>
        <v>47</v>
      </c>
      <c r="BL86" s="8">
        <f t="shared" si="53"/>
        <v>47</v>
      </c>
      <c r="BM86" s="8">
        <f t="shared" si="54"/>
        <v>47</v>
      </c>
      <c r="BN86" s="8">
        <f t="shared" si="55"/>
        <v>47</v>
      </c>
      <c r="BO86" s="8">
        <f t="shared" si="56"/>
        <v>47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960</v>
      </c>
      <c r="G87" s="16">
        <f>'[3]15'!G89</f>
        <v>0</v>
      </c>
      <c r="H87" s="17">
        <f t="shared" si="59"/>
        <v>1280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150</v>
      </c>
      <c r="N87" s="16">
        <f>'[3]15'!O89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15</v>
      </c>
      <c r="AC87" s="8">
        <f t="shared" si="41"/>
        <v>0</v>
      </c>
      <c r="AD87" s="8">
        <f t="shared" si="42"/>
        <v>47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15</v>
      </c>
      <c r="AJ87" s="8">
        <f t="shared" si="48"/>
        <v>0</v>
      </c>
      <c r="AK87" s="8">
        <f t="shared" si="49"/>
        <v>47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120</v>
      </c>
      <c r="AQ87" s="8">
        <f t="shared" si="34"/>
        <v>0</v>
      </c>
      <c r="AR87" s="8">
        <f t="shared" si="50"/>
        <v>376</v>
      </c>
      <c r="AT87" s="8">
        <v>47</v>
      </c>
      <c r="AU87" s="8">
        <v>47</v>
      </c>
      <c r="AW87" s="199">
        <v>32</v>
      </c>
      <c r="AX87" s="199">
        <v>0</v>
      </c>
      <c r="AY87" s="199">
        <v>0</v>
      </c>
      <c r="AZ87" s="199">
        <v>0</v>
      </c>
      <c r="BA87" s="199">
        <v>15</v>
      </c>
      <c r="BB87" s="199">
        <v>0</v>
      </c>
      <c r="BC87" s="8">
        <f t="shared" si="51"/>
        <v>47</v>
      </c>
      <c r="BD87" s="199">
        <v>32</v>
      </c>
      <c r="BE87" s="199">
        <v>0</v>
      </c>
      <c r="BF87" s="199">
        <v>0</v>
      </c>
      <c r="BG87" s="199">
        <v>0</v>
      </c>
      <c r="BH87" s="199">
        <v>15</v>
      </c>
      <c r="BI87" s="199">
        <v>0</v>
      </c>
      <c r="BJ87" s="8">
        <f t="shared" si="52"/>
        <v>47</v>
      </c>
      <c r="BL87" s="8">
        <f t="shared" si="53"/>
        <v>47</v>
      </c>
      <c r="BM87" s="8">
        <f t="shared" si="54"/>
        <v>47</v>
      </c>
      <c r="BN87" s="8">
        <f t="shared" si="55"/>
        <v>47</v>
      </c>
      <c r="BO87" s="8">
        <f t="shared" si="56"/>
        <v>47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960</v>
      </c>
      <c r="G88" s="16">
        <f>'[3]15'!G90</f>
        <v>0</v>
      </c>
      <c r="H88" s="17">
        <f t="shared" si="59"/>
        <v>1280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150</v>
      </c>
      <c r="N88" s="16">
        <f>'[3]15'!O90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15</v>
      </c>
      <c r="AC88" s="8">
        <f t="shared" si="41"/>
        <v>0</v>
      </c>
      <c r="AD88" s="8">
        <f t="shared" si="42"/>
        <v>47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15</v>
      </c>
      <c r="AJ88" s="8">
        <f t="shared" si="48"/>
        <v>0</v>
      </c>
      <c r="AK88" s="8">
        <f t="shared" si="49"/>
        <v>47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120</v>
      </c>
      <c r="AQ88" s="8">
        <f t="shared" si="34"/>
        <v>0</v>
      </c>
      <c r="AR88" s="8">
        <f t="shared" si="50"/>
        <v>376</v>
      </c>
      <c r="AT88" s="8">
        <v>47</v>
      </c>
      <c r="AU88" s="8">
        <v>47</v>
      </c>
      <c r="AW88" s="199">
        <v>32</v>
      </c>
      <c r="AX88" s="199">
        <v>0</v>
      </c>
      <c r="AY88" s="199">
        <v>0</v>
      </c>
      <c r="AZ88" s="199">
        <v>0</v>
      </c>
      <c r="BA88" s="199">
        <v>15</v>
      </c>
      <c r="BB88" s="199">
        <v>0</v>
      </c>
      <c r="BC88" s="8">
        <f t="shared" si="51"/>
        <v>47</v>
      </c>
      <c r="BD88" s="199">
        <v>32</v>
      </c>
      <c r="BE88" s="199">
        <v>0</v>
      </c>
      <c r="BF88" s="199">
        <v>0</v>
      </c>
      <c r="BG88" s="199">
        <v>0</v>
      </c>
      <c r="BH88" s="199">
        <v>15</v>
      </c>
      <c r="BI88" s="199">
        <v>0</v>
      </c>
      <c r="BJ88" s="8">
        <f t="shared" si="52"/>
        <v>47</v>
      </c>
      <c r="BL88" s="8">
        <f t="shared" si="53"/>
        <v>47</v>
      </c>
      <c r="BM88" s="8">
        <f t="shared" si="54"/>
        <v>47</v>
      </c>
      <c r="BN88" s="8">
        <f t="shared" si="55"/>
        <v>47</v>
      </c>
      <c r="BO88" s="8">
        <f t="shared" si="56"/>
        <v>47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960</v>
      </c>
      <c r="G89" s="16">
        <f>'[3]15'!G91</f>
        <v>0</v>
      </c>
      <c r="H89" s="17">
        <f t="shared" si="59"/>
        <v>1280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150</v>
      </c>
      <c r="N89" s="16">
        <f>'[3]15'!O91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15</v>
      </c>
      <c r="AC89" s="8">
        <f t="shared" si="41"/>
        <v>0</v>
      </c>
      <c r="AD89" s="8">
        <f t="shared" si="42"/>
        <v>47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15</v>
      </c>
      <c r="AJ89" s="8">
        <f t="shared" si="48"/>
        <v>0</v>
      </c>
      <c r="AK89" s="8">
        <f t="shared" si="49"/>
        <v>47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120</v>
      </c>
      <c r="AQ89" s="8">
        <f t="shared" si="34"/>
        <v>0</v>
      </c>
      <c r="AR89" s="8">
        <f t="shared" si="50"/>
        <v>376</v>
      </c>
      <c r="AT89" s="8">
        <v>47</v>
      </c>
      <c r="AU89" s="8">
        <v>47</v>
      </c>
      <c r="AW89" s="199">
        <v>32</v>
      </c>
      <c r="AX89" s="199">
        <v>0</v>
      </c>
      <c r="AY89" s="199">
        <v>0</v>
      </c>
      <c r="AZ89" s="199">
        <v>0</v>
      </c>
      <c r="BA89" s="199">
        <v>15</v>
      </c>
      <c r="BB89" s="199">
        <v>0</v>
      </c>
      <c r="BC89" s="8">
        <f t="shared" si="51"/>
        <v>47</v>
      </c>
      <c r="BD89" s="199">
        <v>32</v>
      </c>
      <c r="BE89" s="199">
        <v>0</v>
      </c>
      <c r="BF89" s="199">
        <v>0</v>
      </c>
      <c r="BG89" s="199">
        <v>0</v>
      </c>
      <c r="BH89" s="199">
        <v>15</v>
      </c>
      <c r="BI89" s="199">
        <v>0</v>
      </c>
      <c r="BJ89" s="8">
        <f t="shared" si="52"/>
        <v>47</v>
      </c>
      <c r="BL89" s="8">
        <f t="shared" si="53"/>
        <v>47</v>
      </c>
      <c r="BM89" s="8">
        <f t="shared" si="54"/>
        <v>47</v>
      </c>
      <c r="BN89" s="8">
        <f t="shared" si="55"/>
        <v>47</v>
      </c>
      <c r="BO89" s="8">
        <f t="shared" si="56"/>
        <v>47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960</v>
      </c>
      <c r="G90" s="16">
        <f>'[3]15'!G92</f>
        <v>0</v>
      </c>
      <c r="H90" s="17">
        <f t="shared" si="59"/>
        <v>1280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150</v>
      </c>
      <c r="N90" s="16">
        <f>'[3]15'!O92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15</v>
      </c>
      <c r="AC90" s="8">
        <f t="shared" si="41"/>
        <v>0</v>
      </c>
      <c r="AD90" s="8">
        <f t="shared" si="42"/>
        <v>47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15</v>
      </c>
      <c r="AJ90" s="8">
        <f t="shared" si="48"/>
        <v>0</v>
      </c>
      <c r="AK90" s="8">
        <f t="shared" si="49"/>
        <v>47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120</v>
      </c>
      <c r="AQ90" s="8">
        <f t="shared" si="34"/>
        <v>0</v>
      </c>
      <c r="AR90" s="8">
        <f t="shared" si="50"/>
        <v>376</v>
      </c>
      <c r="AT90" s="8">
        <v>47</v>
      </c>
      <c r="AU90" s="8">
        <v>47</v>
      </c>
      <c r="AW90" s="199">
        <v>32</v>
      </c>
      <c r="AX90" s="199">
        <v>0</v>
      </c>
      <c r="AY90" s="199">
        <v>0</v>
      </c>
      <c r="AZ90" s="199">
        <v>0</v>
      </c>
      <c r="BA90" s="199">
        <v>15</v>
      </c>
      <c r="BB90" s="199">
        <v>0</v>
      </c>
      <c r="BC90" s="8">
        <f t="shared" si="51"/>
        <v>47</v>
      </c>
      <c r="BD90" s="199">
        <v>32</v>
      </c>
      <c r="BE90" s="199">
        <v>0</v>
      </c>
      <c r="BF90" s="199">
        <v>0</v>
      </c>
      <c r="BG90" s="199">
        <v>0</v>
      </c>
      <c r="BH90" s="199">
        <v>15</v>
      </c>
      <c r="BI90" s="199">
        <v>0</v>
      </c>
      <c r="BJ90" s="8">
        <f t="shared" si="52"/>
        <v>47</v>
      </c>
      <c r="BL90" s="8">
        <f t="shared" si="53"/>
        <v>47</v>
      </c>
      <c r="BM90" s="8">
        <f t="shared" si="54"/>
        <v>47</v>
      </c>
      <c r="BN90" s="8">
        <f t="shared" si="55"/>
        <v>47</v>
      </c>
      <c r="BO90" s="8">
        <f t="shared" si="56"/>
        <v>47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960</v>
      </c>
      <c r="G91" s="16">
        <f>'[3]15'!G93</f>
        <v>0</v>
      </c>
      <c r="H91" s="17">
        <f t="shared" si="59"/>
        <v>1280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150</v>
      </c>
      <c r="N91" s="16">
        <f>'[3]15'!O93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14.02</v>
      </c>
      <c r="AC91" s="8">
        <f t="shared" si="41"/>
        <v>0</v>
      </c>
      <c r="AD91" s="8">
        <f t="shared" si="42"/>
        <v>46.019999999999996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14.02</v>
      </c>
      <c r="AJ91" s="8">
        <f t="shared" si="48"/>
        <v>0</v>
      </c>
      <c r="AK91" s="8">
        <f t="shared" si="49"/>
        <v>46.019999999999996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121.96</v>
      </c>
      <c r="AQ91" s="8">
        <f t="shared" si="34"/>
        <v>0</v>
      </c>
      <c r="AR91" s="8">
        <f t="shared" si="50"/>
        <v>377.96</v>
      </c>
      <c r="AT91" s="8">
        <v>46.02</v>
      </c>
      <c r="AU91" s="8">
        <v>46.02</v>
      </c>
      <c r="AW91" s="199">
        <v>32</v>
      </c>
      <c r="AX91" s="199">
        <v>0</v>
      </c>
      <c r="AY91" s="199">
        <v>0</v>
      </c>
      <c r="AZ91" s="199">
        <v>0</v>
      </c>
      <c r="BA91" s="199">
        <v>14.02</v>
      </c>
      <c r="BB91" s="199">
        <v>0</v>
      </c>
      <c r="BC91" s="8">
        <f t="shared" si="51"/>
        <v>46.019999999999996</v>
      </c>
      <c r="BD91" s="199">
        <v>32</v>
      </c>
      <c r="BE91" s="199">
        <v>0</v>
      </c>
      <c r="BF91" s="199">
        <v>0</v>
      </c>
      <c r="BG91" s="199">
        <v>0</v>
      </c>
      <c r="BH91" s="199">
        <v>14.02</v>
      </c>
      <c r="BI91" s="199">
        <v>0</v>
      </c>
      <c r="BJ91" s="8">
        <f t="shared" si="52"/>
        <v>46.019999999999996</v>
      </c>
      <c r="BL91" s="8">
        <f t="shared" si="53"/>
        <v>46.02</v>
      </c>
      <c r="BM91" s="8">
        <f t="shared" si="54"/>
        <v>46.02</v>
      </c>
      <c r="BN91" s="8">
        <f t="shared" si="55"/>
        <v>46.019999999999996</v>
      </c>
      <c r="BO91" s="8">
        <f t="shared" si="56"/>
        <v>46.019999999999996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960</v>
      </c>
      <c r="G92" s="16">
        <f>'[3]15'!G94</f>
        <v>0</v>
      </c>
      <c r="H92" s="17">
        <f t="shared" si="59"/>
        <v>1280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150</v>
      </c>
      <c r="N92" s="16">
        <f>'[3]15'!O94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15</v>
      </c>
      <c r="AC92" s="8">
        <f t="shared" si="41"/>
        <v>0</v>
      </c>
      <c r="AD92" s="8">
        <f t="shared" si="42"/>
        <v>47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15</v>
      </c>
      <c r="AJ92" s="8">
        <f t="shared" si="48"/>
        <v>0</v>
      </c>
      <c r="AK92" s="8">
        <f t="shared" si="49"/>
        <v>47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120</v>
      </c>
      <c r="AQ92" s="8">
        <f t="shared" si="34"/>
        <v>0</v>
      </c>
      <c r="AR92" s="8">
        <f t="shared" si="50"/>
        <v>376</v>
      </c>
      <c r="AT92" s="8">
        <v>47</v>
      </c>
      <c r="AU92" s="8">
        <v>47</v>
      </c>
      <c r="AW92" s="199">
        <v>32</v>
      </c>
      <c r="AX92" s="199">
        <v>0</v>
      </c>
      <c r="AY92" s="199">
        <v>0</v>
      </c>
      <c r="AZ92" s="199">
        <v>0</v>
      </c>
      <c r="BA92" s="199">
        <v>15</v>
      </c>
      <c r="BB92" s="199">
        <v>0</v>
      </c>
      <c r="BC92" s="8">
        <f t="shared" si="51"/>
        <v>47</v>
      </c>
      <c r="BD92" s="199">
        <v>32</v>
      </c>
      <c r="BE92" s="199">
        <v>0</v>
      </c>
      <c r="BF92" s="199">
        <v>0</v>
      </c>
      <c r="BG92" s="199">
        <v>0</v>
      </c>
      <c r="BH92" s="199">
        <v>15</v>
      </c>
      <c r="BI92" s="199">
        <v>0</v>
      </c>
      <c r="BJ92" s="8">
        <f t="shared" si="52"/>
        <v>47</v>
      </c>
      <c r="BL92" s="8">
        <f t="shared" si="53"/>
        <v>47</v>
      </c>
      <c r="BM92" s="8">
        <f t="shared" si="54"/>
        <v>47</v>
      </c>
      <c r="BN92" s="8">
        <f t="shared" si="55"/>
        <v>47</v>
      </c>
      <c r="BO92" s="8">
        <f t="shared" si="56"/>
        <v>47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960</v>
      </c>
      <c r="G93" s="16">
        <f>'[3]15'!G95</f>
        <v>0</v>
      </c>
      <c r="H93" s="17">
        <f t="shared" si="59"/>
        <v>1280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150</v>
      </c>
      <c r="N93" s="16">
        <f>'[3]15'!O95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15</v>
      </c>
      <c r="AC93" s="8">
        <f t="shared" si="41"/>
        <v>0</v>
      </c>
      <c r="AD93" s="8">
        <f t="shared" si="42"/>
        <v>47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15</v>
      </c>
      <c r="AJ93" s="8">
        <f t="shared" si="48"/>
        <v>0</v>
      </c>
      <c r="AK93" s="8">
        <f t="shared" si="49"/>
        <v>47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120</v>
      </c>
      <c r="AQ93" s="8">
        <f t="shared" si="34"/>
        <v>0</v>
      </c>
      <c r="AR93" s="8">
        <f t="shared" si="50"/>
        <v>376</v>
      </c>
      <c r="AT93" s="8">
        <v>47</v>
      </c>
      <c r="AU93" s="8">
        <v>47</v>
      </c>
      <c r="AW93" s="199">
        <v>32</v>
      </c>
      <c r="AX93" s="199">
        <v>0</v>
      </c>
      <c r="AY93" s="199">
        <v>0</v>
      </c>
      <c r="AZ93" s="199">
        <v>0</v>
      </c>
      <c r="BA93" s="199">
        <v>15</v>
      </c>
      <c r="BB93" s="199">
        <v>0</v>
      </c>
      <c r="BC93" s="8">
        <f t="shared" si="51"/>
        <v>47</v>
      </c>
      <c r="BD93" s="199">
        <v>32</v>
      </c>
      <c r="BE93" s="199">
        <v>0</v>
      </c>
      <c r="BF93" s="199">
        <v>0</v>
      </c>
      <c r="BG93" s="199">
        <v>0</v>
      </c>
      <c r="BH93" s="199">
        <v>15</v>
      </c>
      <c r="BI93" s="199">
        <v>0</v>
      </c>
      <c r="BJ93" s="8">
        <f t="shared" si="52"/>
        <v>47</v>
      </c>
      <c r="BL93" s="8">
        <f t="shared" si="53"/>
        <v>47</v>
      </c>
      <c r="BM93" s="8">
        <f t="shared" si="54"/>
        <v>47</v>
      </c>
      <c r="BN93" s="8">
        <f t="shared" si="55"/>
        <v>47</v>
      </c>
      <c r="BO93" s="8">
        <f t="shared" si="56"/>
        <v>47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960</v>
      </c>
      <c r="G94" s="16">
        <f>'[3]15'!G96</f>
        <v>0</v>
      </c>
      <c r="H94" s="17">
        <f t="shared" si="59"/>
        <v>1280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150</v>
      </c>
      <c r="N94" s="16">
        <f>'[3]15'!O96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15</v>
      </c>
      <c r="AC94" s="8">
        <f t="shared" si="41"/>
        <v>0</v>
      </c>
      <c r="AD94" s="8">
        <f t="shared" si="42"/>
        <v>47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15</v>
      </c>
      <c r="AJ94" s="8">
        <f t="shared" si="48"/>
        <v>0</v>
      </c>
      <c r="AK94" s="8">
        <f t="shared" si="49"/>
        <v>47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</v>
      </c>
      <c r="AQ94" s="8">
        <f t="shared" si="34"/>
        <v>0</v>
      </c>
      <c r="AR94" s="8">
        <f t="shared" si="50"/>
        <v>376</v>
      </c>
      <c r="AT94" s="8">
        <v>47</v>
      </c>
      <c r="AU94" s="8">
        <v>47</v>
      </c>
      <c r="AW94" s="199">
        <v>32</v>
      </c>
      <c r="AX94" s="199">
        <v>0</v>
      </c>
      <c r="AY94" s="199">
        <v>0</v>
      </c>
      <c r="AZ94" s="199">
        <v>0</v>
      </c>
      <c r="BA94" s="199">
        <v>15</v>
      </c>
      <c r="BB94" s="199">
        <v>0</v>
      </c>
      <c r="BC94" s="8">
        <f t="shared" si="51"/>
        <v>47</v>
      </c>
      <c r="BD94" s="199">
        <v>32</v>
      </c>
      <c r="BE94" s="199">
        <v>0</v>
      </c>
      <c r="BF94" s="199">
        <v>0</v>
      </c>
      <c r="BG94" s="199">
        <v>0</v>
      </c>
      <c r="BH94" s="199">
        <v>15</v>
      </c>
      <c r="BI94" s="199">
        <v>0</v>
      </c>
      <c r="BJ94" s="8">
        <f t="shared" si="52"/>
        <v>47</v>
      </c>
      <c r="BL94" s="8">
        <f t="shared" si="53"/>
        <v>47</v>
      </c>
      <c r="BM94" s="8">
        <f t="shared" si="54"/>
        <v>47</v>
      </c>
      <c r="BN94" s="8">
        <f t="shared" si="55"/>
        <v>47</v>
      </c>
      <c r="BO94" s="8">
        <f t="shared" si="56"/>
        <v>47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960</v>
      </c>
      <c r="G95" s="16">
        <f>'[3]15'!G97</f>
        <v>0</v>
      </c>
      <c r="H95" s="17">
        <f t="shared" si="59"/>
        <v>1280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150</v>
      </c>
      <c r="N95" s="16">
        <f>'[3]15'!O97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15</v>
      </c>
      <c r="AC95" s="8">
        <f t="shared" si="41"/>
        <v>0</v>
      </c>
      <c r="AD95" s="8">
        <f t="shared" si="42"/>
        <v>47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15</v>
      </c>
      <c r="AJ95" s="8">
        <f t="shared" si="48"/>
        <v>0</v>
      </c>
      <c r="AK95" s="8">
        <f t="shared" si="49"/>
        <v>47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</v>
      </c>
      <c r="AQ95" s="8">
        <f t="shared" si="34"/>
        <v>0</v>
      </c>
      <c r="AR95" s="8">
        <f t="shared" si="50"/>
        <v>376</v>
      </c>
      <c r="AT95" s="8">
        <v>47</v>
      </c>
      <c r="AU95" s="8">
        <v>47</v>
      </c>
      <c r="AW95" s="199">
        <v>32</v>
      </c>
      <c r="AX95" s="199">
        <v>0</v>
      </c>
      <c r="AY95" s="199">
        <v>0</v>
      </c>
      <c r="AZ95" s="199">
        <v>0</v>
      </c>
      <c r="BA95" s="199">
        <v>15</v>
      </c>
      <c r="BB95" s="199">
        <v>0</v>
      </c>
      <c r="BC95" s="8">
        <f t="shared" si="51"/>
        <v>47</v>
      </c>
      <c r="BD95" s="199">
        <v>32</v>
      </c>
      <c r="BE95" s="199">
        <v>0</v>
      </c>
      <c r="BF95" s="199">
        <v>0</v>
      </c>
      <c r="BG95" s="199">
        <v>0</v>
      </c>
      <c r="BH95" s="199">
        <v>15</v>
      </c>
      <c r="BI95" s="199">
        <v>0</v>
      </c>
      <c r="BJ95" s="8">
        <f t="shared" si="52"/>
        <v>47</v>
      </c>
      <c r="BL95" s="8">
        <f t="shared" si="53"/>
        <v>47</v>
      </c>
      <c r="BM95" s="8">
        <f t="shared" si="54"/>
        <v>47</v>
      </c>
      <c r="BN95" s="8">
        <f t="shared" si="55"/>
        <v>47</v>
      </c>
      <c r="BO95" s="8">
        <f t="shared" si="56"/>
        <v>47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960</v>
      </c>
      <c r="G96" s="16">
        <f>'[3]15'!G98</f>
        <v>0</v>
      </c>
      <c r="H96" s="17">
        <f t="shared" si="59"/>
        <v>1280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150</v>
      </c>
      <c r="N96" s="16">
        <f>'[3]15'!O98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15</v>
      </c>
      <c r="AC96" s="8">
        <f t="shared" si="41"/>
        <v>0</v>
      </c>
      <c r="AD96" s="8">
        <f t="shared" si="42"/>
        <v>47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15</v>
      </c>
      <c r="AJ96" s="8">
        <f t="shared" si="48"/>
        <v>0</v>
      </c>
      <c r="AK96" s="8">
        <f t="shared" si="49"/>
        <v>47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</v>
      </c>
      <c r="AQ96" s="8">
        <f t="shared" si="34"/>
        <v>0</v>
      </c>
      <c r="AR96" s="8">
        <f t="shared" si="50"/>
        <v>376</v>
      </c>
      <c r="AT96" s="8">
        <v>47</v>
      </c>
      <c r="AU96" s="8">
        <v>47</v>
      </c>
      <c r="AW96" s="199">
        <v>32</v>
      </c>
      <c r="AX96" s="199">
        <v>0</v>
      </c>
      <c r="AY96" s="199">
        <v>0</v>
      </c>
      <c r="AZ96" s="199">
        <v>0</v>
      </c>
      <c r="BA96" s="199">
        <v>15</v>
      </c>
      <c r="BB96" s="199">
        <v>0</v>
      </c>
      <c r="BC96" s="8">
        <f t="shared" si="51"/>
        <v>47</v>
      </c>
      <c r="BD96" s="199">
        <v>32</v>
      </c>
      <c r="BE96" s="199">
        <v>0</v>
      </c>
      <c r="BF96" s="199">
        <v>0</v>
      </c>
      <c r="BG96" s="199">
        <v>0</v>
      </c>
      <c r="BH96" s="199">
        <v>15</v>
      </c>
      <c r="BI96" s="199">
        <v>0</v>
      </c>
      <c r="BJ96" s="8">
        <f t="shared" si="52"/>
        <v>47</v>
      </c>
      <c r="BL96" s="8">
        <f t="shared" si="53"/>
        <v>47</v>
      </c>
      <c r="BM96" s="8">
        <f t="shared" si="54"/>
        <v>47</v>
      </c>
      <c r="BN96" s="8">
        <f t="shared" si="55"/>
        <v>47</v>
      </c>
      <c r="BO96" s="8">
        <f t="shared" si="56"/>
        <v>47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960</v>
      </c>
      <c r="G97" s="16">
        <f>'[3]15'!G99</f>
        <v>0</v>
      </c>
      <c r="H97" s="17">
        <f t="shared" si="59"/>
        <v>1280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150</v>
      </c>
      <c r="N97" s="16">
        <f>'[3]15'!O99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14.02</v>
      </c>
      <c r="AC97" s="8">
        <f t="shared" si="41"/>
        <v>0</v>
      </c>
      <c r="AD97" s="8">
        <f t="shared" si="42"/>
        <v>46.019999999999996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14.02</v>
      </c>
      <c r="AJ97" s="8">
        <f t="shared" si="48"/>
        <v>0</v>
      </c>
      <c r="AK97" s="8">
        <f t="shared" si="49"/>
        <v>46.019999999999996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121.96</v>
      </c>
      <c r="AQ97" s="8">
        <f t="shared" si="34"/>
        <v>0</v>
      </c>
      <c r="AR97" s="8">
        <f t="shared" si="50"/>
        <v>377.96</v>
      </c>
      <c r="AT97" s="8">
        <v>46.02</v>
      </c>
      <c r="AU97" s="8">
        <v>46.02</v>
      </c>
      <c r="AW97" s="199">
        <v>32</v>
      </c>
      <c r="AX97" s="199">
        <v>0</v>
      </c>
      <c r="AY97" s="199">
        <v>0</v>
      </c>
      <c r="AZ97" s="199">
        <v>0</v>
      </c>
      <c r="BA97" s="199">
        <v>14.02</v>
      </c>
      <c r="BB97" s="199">
        <v>0</v>
      </c>
      <c r="BC97" s="8">
        <f t="shared" si="51"/>
        <v>46.019999999999996</v>
      </c>
      <c r="BD97" s="199">
        <v>32</v>
      </c>
      <c r="BE97" s="199">
        <v>0</v>
      </c>
      <c r="BF97" s="199">
        <v>0</v>
      </c>
      <c r="BG97" s="199">
        <v>0</v>
      </c>
      <c r="BH97" s="199">
        <v>14.02</v>
      </c>
      <c r="BI97" s="199">
        <v>0</v>
      </c>
      <c r="BJ97" s="8">
        <f t="shared" si="52"/>
        <v>46.019999999999996</v>
      </c>
      <c r="BL97" s="8">
        <f t="shared" si="53"/>
        <v>46.02</v>
      </c>
      <c r="BM97" s="8">
        <f t="shared" si="54"/>
        <v>46.02</v>
      </c>
      <c r="BN97" s="8">
        <f t="shared" si="55"/>
        <v>46.019999999999996</v>
      </c>
      <c r="BO97" s="8">
        <f t="shared" si="56"/>
        <v>46.019999999999996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960</v>
      </c>
      <c r="G98" s="16">
        <f>'[3]15'!G100</f>
        <v>0</v>
      </c>
      <c r="H98" s="17">
        <f t="shared" si="59"/>
        <v>1280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150</v>
      </c>
      <c r="N98" s="16">
        <f>'[3]15'!O100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15</v>
      </c>
      <c r="AC98" s="8">
        <f t="shared" si="41"/>
        <v>0</v>
      </c>
      <c r="AD98" s="8">
        <f t="shared" si="42"/>
        <v>47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15</v>
      </c>
      <c r="AJ98" s="8">
        <f t="shared" si="48"/>
        <v>0</v>
      </c>
      <c r="AK98" s="8">
        <f t="shared" si="49"/>
        <v>47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120</v>
      </c>
      <c r="AQ98" s="8">
        <f t="shared" si="34"/>
        <v>0</v>
      </c>
      <c r="AR98" s="8">
        <f t="shared" si="50"/>
        <v>376</v>
      </c>
      <c r="AT98" s="8">
        <v>47</v>
      </c>
      <c r="AU98" s="8">
        <v>47</v>
      </c>
      <c r="AW98" s="199">
        <v>32</v>
      </c>
      <c r="AX98" s="199">
        <v>0</v>
      </c>
      <c r="AY98" s="199">
        <v>0</v>
      </c>
      <c r="AZ98" s="199">
        <v>0</v>
      </c>
      <c r="BA98" s="199">
        <v>15</v>
      </c>
      <c r="BB98" s="199">
        <v>0</v>
      </c>
      <c r="BC98" s="8">
        <f t="shared" si="51"/>
        <v>47</v>
      </c>
      <c r="BD98" s="199">
        <v>32</v>
      </c>
      <c r="BE98" s="199">
        <v>0</v>
      </c>
      <c r="BF98" s="199">
        <v>0</v>
      </c>
      <c r="BG98" s="199">
        <v>0</v>
      </c>
      <c r="BH98" s="199">
        <v>15</v>
      </c>
      <c r="BI98" s="199">
        <v>0</v>
      </c>
      <c r="BJ98" s="8">
        <f t="shared" si="52"/>
        <v>47</v>
      </c>
      <c r="BL98" s="8">
        <f t="shared" si="53"/>
        <v>47</v>
      </c>
      <c r="BM98" s="8">
        <f t="shared" si="54"/>
        <v>47</v>
      </c>
      <c r="BN98" s="8">
        <f t="shared" si="55"/>
        <v>47</v>
      </c>
      <c r="BO98" s="8">
        <f t="shared" si="56"/>
        <v>47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22.82</v>
      </c>
      <c r="G99" s="15">
        <f t="shared" si="62"/>
        <v>0</v>
      </c>
      <c r="H99" s="15">
        <f t="shared" si="62"/>
        <v>30.5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3.609</v>
      </c>
      <c r="N99" s="15">
        <f t="shared" si="62"/>
        <v>0</v>
      </c>
      <c r="O99" s="15">
        <f t="shared" si="62"/>
        <v>11.289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3.609</v>
      </c>
      <c r="V99" s="15">
        <f t="shared" si="62"/>
        <v>0</v>
      </c>
      <c r="W99" s="15">
        <f t="shared" si="62"/>
        <v>11.289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0.34958000000000017</v>
      </c>
      <c r="AC99" s="15">
        <f t="shared" si="62"/>
        <v>0</v>
      </c>
      <c r="AD99" s="15">
        <f t="shared" si="62"/>
        <v>1.1175800000000005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0.34958000000000017</v>
      </c>
      <c r="AJ99" s="15">
        <f t="shared" si="62"/>
        <v>0</v>
      </c>
      <c r="AK99" s="15">
        <f t="shared" si="62"/>
        <v>1.1175800000000005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2.9098400000000004</v>
      </c>
      <c r="AQ99" s="15">
        <f t="shared" si="62"/>
        <v>0</v>
      </c>
      <c r="AR99" s="15">
        <f t="shared" si="62"/>
        <v>9.053840000000001</v>
      </c>
      <c r="AS99" s="15">
        <f t="shared" si="62"/>
        <v>0</v>
      </c>
      <c r="AT99" s="15">
        <f t="shared" si="62"/>
        <v>1.0979024999999993</v>
      </c>
      <c r="AU99" s="15">
        <f t="shared" si="62"/>
        <v>1.0979024999999993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0.34958000000000017</v>
      </c>
      <c r="BB99" s="15">
        <f t="shared" si="62"/>
        <v>0</v>
      </c>
      <c r="BC99" s="15">
        <f t="shared" si="62"/>
        <v>1.1175800000000005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0.34958000000000017</v>
      </c>
      <c r="BI99" s="15">
        <f t="shared" si="62"/>
        <v>0</v>
      </c>
      <c r="BJ99" s="15">
        <f t="shared" ref="BJ99:BQ99" si="63">SUM(BJ3:BJ98)/4000</f>
        <v>1.1175800000000005</v>
      </c>
      <c r="BK99" s="15"/>
      <c r="BL99" s="15">
        <f t="shared" si="63"/>
        <v>1.0979024999999993</v>
      </c>
      <c r="BM99" s="15">
        <f t="shared" si="63"/>
        <v>1.0979024999999993</v>
      </c>
      <c r="BN99" s="15">
        <f t="shared" si="63"/>
        <v>1.1175800000000005</v>
      </c>
      <c r="BO99" s="15">
        <f t="shared" si="63"/>
        <v>1.1175800000000005</v>
      </c>
      <c r="BP99" s="15">
        <f t="shared" si="63"/>
        <v>-1.9677500000000007E-2</v>
      </c>
      <c r="BQ99" s="15">
        <f t="shared" si="63"/>
        <v>-1.9677500000000007E-2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16.97</v>
      </c>
      <c r="Q3">
        <v>9.64</v>
      </c>
      <c r="R3">
        <v>3.64</v>
      </c>
      <c r="S3">
        <v>18.18</v>
      </c>
      <c r="T3">
        <v>11.57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16.97</v>
      </c>
      <c r="Q4">
        <v>9.64</v>
      </c>
      <c r="R4">
        <v>3.64</v>
      </c>
      <c r="S4">
        <v>18.18</v>
      </c>
      <c r="T4">
        <v>11.57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16.97</v>
      </c>
      <c r="Q5">
        <v>9.64</v>
      </c>
      <c r="R5">
        <v>3.64</v>
      </c>
      <c r="S5">
        <v>18.18</v>
      </c>
      <c r="T5">
        <v>11.57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16.97</v>
      </c>
      <c r="Q6">
        <v>9.64</v>
      </c>
      <c r="R6">
        <v>3.64</v>
      </c>
      <c r="S6">
        <v>18.18</v>
      </c>
      <c r="T6">
        <v>11.57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16.97</v>
      </c>
      <c r="Q7">
        <v>9.64</v>
      </c>
      <c r="R7">
        <v>3.64</v>
      </c>
      <c r="S7">
        <v>18.18</v>
      </c>
      <c r="T7">
        <v>11.57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16.97</v>
      </c>
      <c r="Q8">
        <v>9.64</v>
      </c>
      <c r="R8">
        <v>3.64</v>
      </c>
      <c r="S8">
        <v>18.18</v>
      </c>
      <c r="T8">
        <v>11.57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16.97</v>
      </c>
      <c r="Q9">
        <v>9.64</v>
      </c>
      <c r="R9">
        <v>3.64</v>
      </c>
      <c r="S9">
        <v>18.18</v>
      </c>
      <c r="T9">
        <v>11.57</v>
      </c>
      <c r="U9" s="156">
        <f t="shared" si="2"/>
        <v>60</v>
      </c>
      <c r="V9" s="154">
        <f t="shared" si="3"/>
        <v>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16.97</v>
      </c>
      <c r="Q10">
        <v>9.64</v>
      </c>
      <c r="R10">
        <v>3.64</v>
      </c>
      <c r="S10">
        <v>18.18</v>
      </c>
      <c r="T10">
        <v>11.57</v>
      </c>
      <c r="U10" s="156">
        <f t="shared" si="2"/>
        <v>60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1.484</v>
      </c>
      <c r="C99" s="156">
        <f t="shared" ref="C99:U99" si="12">SUM(C3:C98)/4000</f>
        <v>0</v>
      </c>
      <c r="D99" s="156">
        <f t="shared" si="12"/>
        <v>1.484</v>
      </c>
      <c r="E99" s="156">
        <f t="shared" si="12"/>
        <v>0</v>
      </c>
      <c r="F99" s="156">
        <f t="shared" si="12"/>
        <v>1.484</v>
      </c>
      <c r="G99" s="156">
        <f t="shared" si="12"/>
        <v>1.484</v>
      </c>
      <c r="H99" s="156"/>
      <c r="I99" s="156">
        <f t="shared" si="12"/>
        <v>0.41981999999999947</v>
      </c>
      <c r="J99" s="156">
        <f t="shared" si="12"/>
        <v>0.23840000000000031</v>
      </c>
      <c r="K99" s="156">
        <f t="shared" si="12"/>
        <v>8.9999999999999886E-2</v>
      </c>
      <c r="L99" s="156">
        <f t="shared" si="12"/>
        <v>0.44973999999999942</v>
      </c>
      <c r="M99" s="156">
        <f t="shared" si="12"/>
        <v>0.28604000000000046</v>
      </c>
      <c r="N99" s="156">
        <f t="shared" si="12"/>
        <v>1.484</v>
      </c>
      <c r="O99" s="156">
        <f t="shared" si="12"/>
        <v>0</v>
      </c>
      <c r="P99" s="156">
        <f t="shared" si="12"/>
        <v>0.41981999999999947</v>
      </c>
      <c r="Q99" s="156">
        <f t="shared" si="12"/>
        <v>0.23840000000000031</v>
      </c>
      <c r="R99" s="156">
        <f t="shared" si="12"/>
        <v>8.9999999999999886E-2</v>
      </c>
      <c r="S99" s="156">
        <f t="shared" si="12"/>
        <v>0.44973999999999942</v>
      </c>
      <c r="T99" s="156">
        <f t="shared" si="12"/>
        <v>0.28604000000000046</v>
      </c>
      <c r="U99" s="156">
        <f t="shared" si="12"/>
        <v>1.484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250</v>
      </c>
      <c r="C3">
        <f>PPCL!E3</f>
        <v>0</v>
      </c>
      <c r="D3">
        <f>PPCL!O3</f>
        <v>88</v>
      </c>
      <c r="E3">
        <f>PPCL!P3</f>
        <v>0</v>
      </c>
      <c r="F3">
        <f>B3+C3</f>
        <v>250</v>
      </c>
      <c r="G3">
        <f>D3+E3</f>
        <v>88</v>
      </c>
      <c r="H3" s="154"/>
      <c r="I3">
        <f>BRPL_EOD!AI3+BRPL_EOD!AJ3</f>
        <v>12.82</v>
      </c>
      <c r="J3">
        <f>BYPL_EOD!AI3+BYPL_EOD!AJ3</f>
        <v>0</v>
      </c>
      <c r="K3">
        <f>MES_EOD!AI3+MES_EOD!AJ3</f>
        <v>5.13</v>
      </c>
      <c r="L3">
        <f>NDMC_EOD!AI3+NDMC_EOD!AJ3</f>
        <v>48.7</v>
      </c>
      <c r="M3">
        <f>TPDDL_EOD!AI3+TPDDL_EOD!AJ3</f>
        <v>21.36</v>
      </c>
      <c r="N3">
        <f t="shared" ref="N3:N66" si="0">SUM(I3:M3)</f>
        <v>88.01</v>
      </c>
      <c r="O3" s="154">
        <f t="shared" ref="O3:O66" si="1">G3-N3</f>
        <v>-1.0000000000005116E-2</v>
      </c>
      <c r="P3">
        <v>12.818543347346893</v>
      </c>
      <c r="Q3">
        <v>0</v>
      </c>
      <c r="R3">
        <v>5.1294171116918532</v>
      </c>
      <c r="S3">
        <v>48.694466537893419</v>
      </c>
      <c r="T3">
        <v>21.357573003067831</v>
      </c>
      <c r="U3" s="156">
        <f t="shared" ref="U3:U66" si="2">SUM(P3:T3)</f>
        <v>87.999999999999986</v>
      </c>
      <c r="V3" s="154">
        <f t="shared" ref="V3:V66" si="3">G3-U3</f>
        <v>0</v>
      </c>
    </row>
    <row r="4" spans="1:22">
      <c r="A4" t="s">
        <v>46</v>
      </c>
      <c r="B4">
        <f>PPCL!D4</f>
        <v>250</v>
      </c>
      <c r="C4">
        <f>PPCL!E4</f>
        <v>0</v>
      </c>
      <c r="D4">
        <f>PPCL!O4</f>
        <v>88</v>
      </c>
      <c r="E4">
        <f>PPCL!P4</f>
        <v>0</v>
      </c>
      <c r="F4">
        <f t="shared" ref="F4:F67" si="4">B4+C4</f>
        <v>250</v>
      </c>
      <c r="G4">
        <f t="shared" ref="G4:G67" si="5">D4+E4</f>
        <v>88</v>
      </c>
      <c r="H4" s="154"/>
      <c r="I4">
        <f>BRPL_EOD!AI4+BRPL_EOD!AJ4</f>
        <v>12.82</v>
      </c>
      <c r="J4">
        <f>BYPL_EOD!AI4+BYPL_EOD!AJ4</f>
        <v>0</v>
      </c>
      <c r="K4">
        <f>MES_EOD!AI4+MES_EOD!AJ4</f>
        <v>5.13</v>
      </c>
      <c r="L4">
        <f>NDMC_EOD!AI4+NDMC_EOD!AJ4</f>
        <v>48.7</v>
      </c>
      <c r="M4">
        <f>TPDDL_EOD!AI4+TPDDL_EOD!AJ4</f>
        <v>21.36</v>
      </c>
      <c r="N4">
        <f t="shared" si="0"/>
        <v>88.01</v>
      </c>
      <c r="O4" s="154">
        <f t="shared" si="1"/>
        <v>-1.0000000000005116E-2</v>
      </c>
      <c r="P4">
        <v>12.818543347346893</v>
      </c>
      <c r="Q4">
        <v>0</v>
      </c>
      <c r="R4">
        <v>5.1294171116918532</v>
      </c>
      <c r="S4">
        <v>48.694466537893419</v>
      </c>
      <c r="T4">
        <v>21.357573003067831</v>
      </c>
      <c r="U4" s="156">
        <f t="shared" si="2"/>
        <v>87.999999999999986</v>
      </c>
      <c r="V4" s="154">
        <f t="shared" si="3"/>
        <v>0</v>
      </c>
    </row>
    <row r="5" spans="1:22">
      <c r="A5" t="s">
        <v>47</v>
      </c>
      <c r="B5">
        <f>PPCL!D5</f>
        <v>250</v>
      </c>
      <c r="C5">
        <f>PPCL!E5</f>
        <v>0</v>
      </c>
      <c r="D5">
        <f>PPCL!O5</f>
        <v>88</v>
      </c>
      <c r="E5">
        <f>PPCL!P5</f>
        <v>0</v>
      </c>
      <c r="F5">
        <f t="shared" si="4"/>
        <v>250</v>
      </c>
      <c r="G5">
        <f t="shared" si="5"/>
        <v>88</v>
      </c>
      <c r="H5" s="154"/>
      <c r="I5">
        <f>BRPL_EOD!AI5+BRPL_EOD!AJ5</f>
        <v>11.68</v>
      </c>
      <c r="J5">
        <f>BYPL_EOD!AI5+BYPL_EOD!AJ5</f>
        <v>0</v>
      </c>
      <c r="K5">
        <f>MES_EOD!AI5+MES_EOD!AJ5</f>
        <v>4.67</v>
      </c>
      <c r="L5">
        <f>NDMC_EOD!AI5+NDMC_EOD!AJ5</f>
        <v>52.18</v>
      </c>
      <c r="M5">
        <f>TPDDL_EOD!AI5+TPDDL_EOD!AJ5</f>
        <v>19.47</v>
      </c>
      <c r="N5">
        <f t="shared" si="0"/>
        <v>88</v>
      </c>
      <c r="O5" s="154">
        <f t="shared" si="1"/>
        <v>0</v>
      </c>
      <c r="P5">
        <v>11.68</v>
      </c>
      <c r="Q5">
        <v>0</v>
      </c>
      <c r="R5">
        <v>4.67</v>
      </c>
      <c r="S5">
        <v>52.18</v>
      </c>
      <c r="T5">
        <v>19.47</v>
      </c>
      <c r="U5" s="156">
        <f t="shared" si="2"/>
        <v>88</v>
      </c>
      <c r="V5" s="154">
        <f t="shared" si="3"/>
        <v>0</v>
      </c>
    </row>
    <row r="6" spans="1:22">
      <c r="A6" t="s">
        <v>48</v>
      </c>
      <c r="B6">
        <f>PPCL!D6</f>
        <v>250</v>
      </c>
      <c r="C6">
        <f>PPCL!E6</f>
        <v>0</v>
      </c>
      <c r="D6">
        <f>PPCL!O6</f>
        <v>88</v>
      </c>
      <c r="E6">
        <f>PPCL!P6</f>
        <v>0</v>
      </c>
      <c r="F6">
        <f t="shared" si="4"/>
        <v>250</v>
      </c>
      <c r="G6">
        <f t="shared" si="5"/>
        <v>88</v>
      </c>
      <c r="H6" s="154"/>
      <c r="I6">
        <f>BRPL_EOD!AI6+BRPL_EOD!AJ6</f>
        <v>9.92</v>
      </c>
      <c r="J6">
        <f>BYPL_EOD!AI6+BYPL_EOD!AJ6</f>
        <v>0</v>
      </c>
      <c r="K6">
        <f>MES_EOD!AI6+MES_EOD!AJ6</f>
        <v>3.97</v>
      </c>
      <c r="L6">
        <f>NDMC_EOD!AI6+NDMC_EOD!AJ6</f>
        <v>57.56</v>
      </c>
      <c r="M6">
        <f>TPDDL_EOD!AI6+TPDDL_EOD!AJ6</f>
        <v>16.54</v>
      </c>
      <c r="N6">
        <f t="shared" si="0"/>
        <v>87.990000000000009</v>
      </c>
      <c r="O6" s="154">
        <f t="shared" si="1"/>
        <v>9.9999999999909051E-3</v>
      </c>
      <c r="P6">
        <v>9.9211274008410033</v>
      </c>
      <c r="Q6">
        <v>0</v>
      </c>
      <c r="R6">
        <v>3.9704511876349584</v>
      </c>
      <c r="S6">
        <v>57.566541652460501</v>
      </c>
      <c r="T6">
        <v>16.541879759063526</v>
      </c>
      <c r="U6" s="156">
        <f t="shared" si="2"/>
        <v>88</v>
      </c>
      <c r="V6" s="154">
        <f t="shared" si="3"/>
        <v>0</v>
      </c>
    </row>
    <row r="7" spans="1:22">
      <c r="A7" t="s">
        <v>49</v>
      </c>
      <c r="B7">
        <f>PPCL!D7</f>
        <v>250</v>
      </c>
      <c r="C7">
        <f>PPCL!E7</f>
        <v>0</v>
      </c>
      <c r="D7">
        <f>PPCL!O7</f>
        <v>88</v>
      </c>
      <c r="E7">
        <f>PPCL!P7</f>
        <v>0</v>
      </c>
      <c r="F7">
        <f t="shared" si="4"/>
        <v>250</v>
      </c>
      <c r="G7">
        <f t="shared" si="5"/>
        <v>88</v>
      </c>
      <c r="H7" s="154"/>
      <c r="I7">
        <f>BRPL_EOD!AI7+BRPL_EOD!AJ7</f>
        <v>11.68</v>
      </c>
      <c r="J7">
        <f>BYPL_EOD!AI7+BYPL_EOD!AJ7</f>
        <v>0</v>
      </c>
      <c r="K7">
        <f>MES_EOD!AI7+MES_EOD!AJ7</f>
        <v>4.67</v>
      </c>
      <c r="L7">
        <f>NDMC_EOD!AI7+NDMC_EOD!AJ7</f>
        <v>52.18</v>
      </c>
      <c r="M7">
        <f>TPDDL_EOD!AI7+TPDDL_EOD!AJ7</f>
        <v>19.47</v>
      </c>
      <c r="N7">
        <f t="shared" si="0"/>
        <v>88</v>
      </c>
      <c r="O7" s="154">
        <f t="shared" si="1"/>
        <v>0</v>
      </c>
      <c r="P7">
        <v>11.68</v>
      </c>
      <c r="Q7">
        <v>0</v>
      </c>
      <c r="R7">
        <v>4.67</v>
      </c>
      <c r="S7">
        <v>52.18</v>
      </c>
      <c r="T7">
        <v>19.47</v>
      </c>
      <c r="U7" s="156">
        <f t="shared" si="2"/>
        <v>88</v>
      </c>
      <c r="V7" s="154">
        <f t="shared" si="3"/>
        <v>0</v>
      </c>
    </row>
    <row r="8" spans="1:22">
      <c r="A8" t="s">
        <v>50</v>
      </c>
      <c r="B8">
        <f>PPCL!D8</f>
        <v>250</v>
      </c>
      <c r="C8">
        <f>PPCL!E8</f>
        <v>0</v>
      </c>
      <c r="D8">
        <f>PPCL!O8</f>
        <v>88</v>
      </c>
      <c r="E8">
        <f>PPCL!P8</f>
        <v>0</v>
      </c>
      <c r="F8">
        <f t="shared" si="4"/>
        <v>250</v>
      </c>
      <c r="G8">
        <f t="shared" si="5"/>
        <v>88</v>
      </c>
      <c r="H8" s="154"/>
      <c r="I8">
        <f>BRPL_EOD!AI8+BRPL_EOD!AJ8</f>
        <v>11.68</v>
      </c>
      <c r="J8">
        <f>BYPL_EOD!AI8+BYPL_EOD!AJ8</f>
        <v>0</v>
      </c>
      <c r="K8">
        <f>MES_EOD!AI8+MES_EOD!AJ8</f>
        <v>4.67</v>
      </c>
      <c r="L8">
        <f>NDMC_EOD!AI8+NDMC_EOD!AJ8</f>
        <v>52.18</v>
      </c>
      <c r="M8">
        <f>TPDDL_EOD!AI8+TPDDL_EOD!AJ8</f>
        <v>19.47</v>
      </c>
      <c r="N8">
        <f t="shared" si="0"/>
        <v>88</v>
      </c>
      <c r="O8" s="154">
        <f t="shared" si="1"/>
        <v>0</v>
      </c>
      <c r="P8">
        <v>11.68</v>
      </c>
      <c r="Q8">
        <v>0</v>
      </c>
      <c r="R8">
        <v>4.67</v>
      </c>
      <c r="S8">
        <v>52.18</v>
      </c>
      <c r="T8">
        <v>19.47</v>
      </c>
      <c r="U8" s="156">
        <f t="shared" si="2"/>
        <v>88</v>
      </c>
      <c r="V8" s="154">
        <f t="shared" si="3"/>
        <v>0</v>
      </c>
    </row>
    <row r="9" spans="1:22">
      <c r="A9" t="s">
        <v>51</v>
      </c>
      <c r="B9">
        <f>PPCL!D9</f>
        <v>250</v>
      </c>
      <c r="C9">
        <f>PPCL!E9</f>
        <v>0</v>
      </c>
      <c r="D9">
        <f>PPCL!O9</f>
        <v>88</v>
      </c>
      <c r="E9">
        <f>PPCL!P9</f>
        <v>0</v>
      </c>
      <c r="F9">
        <f t="shared" si="4"/>
        <v>250</v>
      </c>
      <c r="G9">
        <f t="shared" si="5"/>
        <v>88</v>
      </c>
      <c r="H9" s="154"/>
      <c r="I9">
        <f>BRPL_EOD!AI9+BRPL_EOD!AJ9</f>
        <v>11.49</v>
      </c>
      <c r="J9">
        <f>BYPL_EOD!AI9+BYPL_EOD!AJ9</f>
        <v>0</v>
      </c>
      <c r="K9">
        <f>MES_EOD!AI9+MES_EOD!AJ9</f>
        <v>4.5999999999999996</v>
      </c>
      <c r="L9">
        <f>NDMC_EOD!AI9+NDMC_EOD!AJ9</f>
        <v>51.32</v>
      </c>
      <c r="M9">
        <f>TPDDL_EOD!AI9+TPDDL_EOD!AJ9</f>
        <v>20.6</v>
      </c>
      <c r="N9">
        <f t="shared" si="0"/>
        <v>88.009999999999991</v>
      </c>
      <c r="O9" s="154">
        <f t="shared" si="1"/>
        <v>-9.9999999999909051E-3</v>
      </c>
      <c r="P9">
        <v>11.488694466537895</v>
      </c>
      <c r="Q9">
        <v>0</v>
      </c>
      <c r="R9">
        <v>4.5994773321213502</v>
      </c>
      <c r="S9">
        <v>51.314168844449497</v>
      </c>
      <c r="T9">
        <v>20.597659356891267</v>
      </c>
      <c r="U9" s="156">
        <f t="shared" si="2"/>
        <v>88.000000000000014</v>
      </c>
      <c r="V9" s="154">
        <f t="shared" si="3"/>
        <v>0</v>
      </c>
    </row>
    <row r="10" spans="1:22">
      <c r="A10" t="s">
        <v>52</v>
      </c>
      <c r="B10">
        <f>PPCL!D10</f>
        <v>250</v>
      </c>
      <c r="C10">
        <f>PPCL!E10</f>
        <v>0</v>
      </c>
      <c r="D10">
        <f>PPCL!O10</f>
        <v>90</v>
      </c>
      <c r="E10">
        <f>PPCL!P10</f>
        <v>0</v>
      </c>
      <c r="F10">
        <f t="shared" si="4"/>
        <v>250</v>
      </c>
      <c r="G10">
        <f t="shared" si="5"/>
        <v>90</v>
      </c>
      <c r="H10" s="154"/>
      <c r="I10">
        <f>BRPL_EOD!AI10+BRPL_EOD!AJ10</f>
        <v>11.75</v>
      </c>
      <c r="J10">
        <f>BYPL_EOD!AI10+BYPL_EOD!AJ10</f>
        <v>0</v>
      </c>
      <c r="K10">
        <f>MES_EOD!AI10+MES_EOD!AJ10</f>
        <v>4.7</v>
      </c>
      <c r="L10">
        <f>NDMC_EOD!AI10+NDMC_EOD!AJ10</f>
        <v>52.49</v>
      </c>
      <c r="M10">
        <f>TPDDL_EOD!AI10+TPDDL_EOD!AJ10</f>
        <v>21.06</v>
      </c>
      <c r="N10">
        <f t="shared" si="0"/>
        <v>90</v>
      </c>
      <c r="O10" s="154">
        <f t="shared" si="1"/>
        <v>0</v>
      </c>
      <c r="P10">
        <v>11.75</v>
      </c>
      <c r="Q10">
        <v>0</v>
      </c>
      <c r="R10">
        <v>4.7</v>
      </c>
      <c r="S10">
        <v>52.49</v>
      </c>
      <c r="T10">
        <v>21.06</v>
      </c>
      <c r="U10" s="156">
        <f t="shared" si="2"/>
        <v>90</v>
      </c>
      <c r="V10" s="154">
        <f t="shared" si="3"/>
        <v>0</v>
      </c>
    </row>
    <row r="11" spans="1:22">
      <c r="A11" t="s">
        <v>53</v>
      </c>
      <c r="B11">
        <f>PPCL!D11</f>
        <v>248</v>
      </c>
      <c r="C11">
        <f>PPCL!E11</f>
        <v>0</v>
      </c>
      <c r="D11">
        <f>PPCL!O11</f>
        <v>90</v>
      </c>
      <c r="E11">
        <f>PPCL!P11</f>
        <v>0</v>
      </c>
      <c r="F11">
        <f t="shared" si="4"/>
        <v>248</v>
      </c>
      <c r="G11">
        <f t="shared" si="5"/>
        <v>90</v>
      </c>
      <c r="H11" s="154"/>
      <c r="I11">
        <f>BRPL_EOD!AI11+BRPL_EOD!AJ11</f>
        <v>11.75</v>
      </c>
      <c r="J11">
        <f>BYPL_EOD!AI11+BYPL_EOD!AJ11</f>
        <v>0</v>
      </c>
      <c r="K11">
        <f>MES_EOD!AI11+MES_EOD!AJ11</f>
        <v>4.7</v>
      </c>
      <c r="L11">
        <f>NDMC_EOD!AI11+NDMC_EOD!AJ11</f>
        <v>52.49</v>
      </c>
      <c r="M11">
        <f>TPDDL_EOD!AI11+TPDDL_EOD!AJ11</f>
        <v>21.06</v>
      </c>
      <c r="N11">
        <f t="shared" si="0"/>
        <v>90</v>
      </c>
      <c r="O11" s="154">
        <f t="shared" si="1"/>
        <v>0</v>
      </c>
      <c r="P11">
        <v>11.75</v>
      </c>
      <c r="Q11">
        <v>0</v>
      </c>
      <c r="R11">
        <v>4.7</v>
      </c>
      <c r="S11">
        <v>52.49</v>
      </c>
      <c r="T11">
        <v>21.06</v>
      </c>
      <c r="U11" s="156">
        <f t="shared" si="2"/>
        <v>90</v>
      </c>
      <c r="V11" s="154">
        <f t="shared" si="3"/>
        <v>0</v>
      </c>
    </row>
    <row r="12" spans="1:22">
      <c r="A12" t="s">
        <v>54</v>
      </c>
      <c r="B12">
        <f>PPCL!D12</f>
        <v>248</v>
      </c>
      <c r="C12">
        <f>PPCL!E12</f>
        <v>0</v>
      </c>
      <c r="D12">
        <f>PPCL!O12</f>
        <v>90</v>
      </c>
      <c r="E12">
        <f>PPCL!P12</f>
        <v>0</v>
      </c>
      <c r="F12">
        <f t="shared" si="4"/>
        <v>248</v>
      </c>
      <c r="G12">
        <f t="shared" si="5"/>
        <v>90</v>
      </c>
      <c r="H12" s="154"/>
      <c r="I12">
        <f>BRPL_EOD!AI12+BRPL_EOD!AJ12</f>
        <v>11.75</v>
      </c>
      <c r="J12">
        <f>BYPL_EOD!AI12+BYPL_EOD!AJ12</f>
        <v>0</v>
      </c>
      <c r="K12">
        <f>MES_EOD!AI12+MES_EOD!AJ12</f>
        <v>4.7</v>
      </c>
      <c r="L12">
        <f>NDMC_EOD!AI12+NDMC_EOD!AJ12</f>
        <v>52.49</v>
      </c>
      <c r="M12">
        <f>TPDDL_EOD!AI12+TPDDL_EOD!AJ12</f>
        <v>21.06</v>
      </c>
      <c r="N12">
        <f t="shared" si="0"/>
        <v>90</v>
      </c>
      <c r="O12" s="154">
        <f t="shared" si="1"/>
        <v>0</v>
      </c>
      <c r="P12">
        <v>11.75</v>
      </c>
      <c r="Q12">
        <v>0</v>
      </c>
      <c r="R12">
        <v>4.7</v>
      </c>
      <c r="S12">
        <v>52.49</v>
      </c>
      <c r="T12">
        <v>21.06</v>
      </c>
      <c r="U12" s="156">
        <f t="shared" si="2"/>
        <v>90</v>
      </c>
      <c r="V12" s="154">
        <f t="shared" si="3"/>
        <v>0</v>
      </c>
    </row>
    <row r="13" spans="1:22">
      <c r="A13" t="s">
        <v>55</v>
      </c>
      <c r="B13">
        <f>PPCL!D13</f>
        <v>248</v>
      </c>
      <c r="C13">
        <f>PPCL!E13</f>
        <v>0</v>
      </c>
      <c r="D13">
        <f>PPCL!O13</f>
        <v>90</v>
      </c>
      <c r="E13">
        <f>PPCL!P13</f>
        <v>0</v>
      </c>
      <c r="F13">
        <f t="shared" si="4"/>
        <v>248</v>
      </c>
      <c r="G13">
        <f t="shared" si="5"/>
        <v>90</v>
      </c>
      <c r="H13" s="154"/>
      <c r="I13">
        <f>BRPL_EOD!AI13+BRPL_EOD!AJ13</f>
        <v>11.75</v>
      </c>
      <c r="J13">
        <f>BYPL_EOD!AI13+BYPL_EOD!AJ13</f>
        <v>0</v>
      </c>
      <c r="K13">
        <f>MES_EOD!AI13+MES_EOD!AJ13</f>
        <v>4.7</v>
      </c>
      <c r="L13">
        <f>NDMC_EOD!AI13+NDMC_EOD!AJ13</f>
        <v>52.49</v>
      </c>
      <c r="M13">
        <f>TPDDL_EOD!AI13+TPDDL_EOD!AJ13</f>
        <v>21.06</v>
      </c>
      <c r="N13">
        <f t="shared" si="0"/>
        <v>90</v>
      </c>
      <c r="O13" s="154">
        <f t="shared" si="1"/>
        <v>0</v>
      </c>
      <c r="P13">
        <v>11.75</v>
      </c>
      <c r="Q13">
        <v>0</v>
      </c>
      <c r="R13">
        <v>4.7</v>
      </c>
      <c r="S13">
        <v>52.49</v>
      </c>
      <c r="T13">
        <v>21.06</v>
      </c>
      <c r="U13" s="156">
        <f t="shared" si="2"/>
        <v>90</v>
      </c>
      <c r="V13" s="154">
        <f t="shared" si="3"/>
        <v>0</v>
      </c>
    </row>
    <row r="14" spans="1:22">
      <c r="A14" t="s">
        <v>56</v>
      </c>
      <c r="B14">
        <f>PPCL!D14</f>
        <v>248</v>
      </c>
      <c r="C14">
        <f>PPCL!E14</f>
        <v>0</v>
      </c>
      <c r="D14">
        <f>PPCL!O14</f>
        <v>90</v>
      </c>
      <c r="E14">
        <f>PPCL!P14</f>
        <v>0</v>
      </c>
      <c r="F14">
        <f t="shared" si="4"/>
        <v>248</v>
      </c>
      <c r="G14">
        <f t="shared" si="5"/>
        <v>90</v>
      </c>
      <c r="H14" s="154"/>
      <c r="I14">
        <f>BRPL_EOD!AI14+BRPL_EOD!AJ14</f>
        <v>11.75</v>
      </c>
      <c r="J14">
        <f>BYPL_EOD!AI14+BYPL_EOD!AJ14</f>
        <v>0</v>
      </c>
      <c r="K14">
        <f>MES_EOD!AI14+MES_EOD!AJ14</f>
        <v>4.7</v>
      </c>
      <c r="L14">
        <f>NDMC_EOD!AI14+NDMC_EOD!AJ14</f>
        <v>52.49</v>
      </c>
      <c r="M14">
        <f>TPDDL_EOD!AI14+TPDDL_EOD!AJ14</f>
        <v>21.06</v>
      </c>
      <c r="N14">
        <f t="shared" si="0"/>
        <v>90</v>
      </c>
      <c r="O14" s="154">
        <f t="shared" si="1"/>
        <v>0</v>
      </c>
      <c r="P14">
        <v>11.75</v>
      </c>
      <c r="Q14">
        <v>0</v>
      </c>
      <c r="R14">
        <v>4.7</v>
      </c>
      <c r="S14">
        <v>52.49</v>
      </c>
      <c r="T14">
        <v>21.06</v>
      </c>
      <c r="U14" s="156">
        <f t="shared" si="2"/>
        <v>90</v>
      </c>
      <c r="V14" s="154">
        <f t="shared" si="3"/>
        <v>0</v>
      </c>
    </row>
    <row r="15" spans="1:22">
      <c r="A15" t="s">
        <v>57</v>
      </c>
      <c r="B15">
        <f>PPCL!D15</f>
        <v>248</v>
      </c>
      <c r="C15">
        <f>PPCL!E15</f>
        <v>0</v>
      </c>
      <c r="D15">
        <f>PPCL!O15</f>
        <v>90</v>
      </c>
      <c r="E15">
        <f>PPCL!P15</f>
        <v>0</v>
      </c>
      <c r="F15">
        <f t="shared" si="4"/>
        <v>248</v>
      </c>
      <c r="G15">
        <f t="shared" si="5"/>
        <v>90</v>
      </c>
      <c r="H15" s="154"/>
      <c r="I15">
        <f>BRPL_EOD!AI15+BRPL_EOD!AJ15</f>
        <v>11.75</v>
      </c>
      <c r="J15">
        <f>BYPL_EOD!AI15+BYPL_EOD!AJ15</f>
        <v>0</v>
      </c>
      <c r="K15">
        <f>MES_EOD!AI15+MES_EOD!AJ15</f>
        <v>4.7</v>
      </c>
      <c r="L15">
        <f>NDMC_EOD!AI15+NDMC_EOD!AJ15</f>
        <v>52.49</v>
      </c>
      <c r="M15">
        <f>TPDDL_EOD!AI15+TPDDL_EOD!AJ15</f>
        <v>21.06</v>
      </c>
      <c r="N15">
        <f t="shared" si="0"/>
        <v>90</v>
      </c>
      <c r="O15" s="154">
        <f t="shared" si="1"/>
        <v>0</v>
      </c>
      <c r="P15">
        <v>11.75</v>
      </c>
      <c r="Q15">
        <v>0</v>
      </c>
      <c r="R15">
        <v>4.7</v>
      </c>
      <c r="S15">
        <v>52.49</v>
      </c>
      <c r="T15">
        <v>21.06</v>
      </c>
      <c r="U15" s="156">
        <f t="shared" si="2"/>
        <v>90</v>
      </c>
      <c r="V15" s="154">
        <f t="shared" si="3"/>
        <v>0</v>
      </c>
    </row>
    <row r="16" spans="1:22">
      <c r="A16" t="s">
        <v>58</v>
      </c>
      <c r="B16">
        <f>PPCL!D16</f>
        <v>248</v>
      </c>
      <c r="C16">
        <f>PPCL!E16</f>
        <v>0</v>
      </c>
      <c r="D16">
        <f>PPCL!O16</f>
        <v>90</v>
      </c>
      <c r="E16">
        <f>PPCL!P16</f>
        <v>0</v>
      </c>
      <c r="F16">
        <f t="shared" si="4"/>
        <v>248</v>
      </c>
      <c r="G16">
        <f t="shared" si="5"/>
        <v>90</v>
      </c>
      <c r="H16" s="154"/>
      <c r="I16">
        <f>BRPL_EOD!AI16+BRPL_EOD!AJ16</f>
        <v>11.75</v>
      </c>
      <c r="J16">
        <f>BYPL_EOD!AI16+BYPL_EOD!AJ16</f>
        <v>0</v>
      </c>
      <c r="K16">
        <f>MES_EOD!AI16+MES_EOD!AJ16</f>
        <v>4.7</v>
      </c>
      <c r="L16">
        <f>NDMC_EOD!AI16+NDMC_EOD!AJ16</f>
        <v>52.49</v>
      </c>
      <c r="M16">
        <f>TPDDL_EOD!AI16+TPDDL_EOD!AJ16</f>
        <v>21.06</v>
      </c>
      <c r="N16">
        <f t="shared" si="0"/>
        <v>90</v>
      </c>
      <c r="O16" s="154">
        <f t="shared" si="1"/>
        <v>0</v>
      </c>
      <c r="P16">
        <v>11.75</v>
      </c>
      <c r="Q16">
        <v>0</v>
      </c>
      <c r="R16">
        <v>4.7</v>
      </c>
      <c r="S16">
        <v>52.49</v>
      </c>
      <c r="T16">
        <v>21.06</v>
      </c>
      <c r="U16" s="156">
        <f t="shared" si="2"/>
        <v>90</v>
      </c>
      <c r="V16" s="154">
        <f t="shared" si="3"/>
        <v>0</v>
      </c>
    </row>
    <row r="17" spans="1:22">
      <c r="A17" t="s">
        <v>59</v>
      </c>
      <c r="B17">
        <f>PPCL!D17</f>
        <v>248</v>
      </c>
      <c r="C17">
        <f>PPCL!E17</f>
        <v>0</v>
      </c>
      <c r="D17">
        <f>PPCL!O17</f>
        <v>90</v>
      </c>
      <c r="E17">
        <f>PPCL!P17</f>
        <v>0</v>
      </c>
      <c r="F17">
        <f t="shared" si="4"/>
        <v>248</v>
      </c>
      <c r="G17">
        <f t="shared" si="5"/>
        <v>90</v>
      </c>
      <c r="H17" s="154"/>
      <c r="I17">
        <f>BRPL_EOD!AI17+BRPL_EOD!AJ17</f>
        <v>11.75</v>
      </c>
      <c r="J17">
        <f>BYPL_EOD!AI17+BYPL_EOD!AJ17</f>
        <v>0</v>
      </c>
      <c r="K17">
        <f>MES_EOD!AI17+MES_EOD!AJ17</f>
        <v>4.7</v>
      </c>
      <c r="L17">
        <f>NDMC_EOD!AI17+NDMC_EOD!AJ17</f>
        <v>52.49</v>
      </c>
      <c r="M17">
        <f>TPDDL_EOD!AI17+TPDDL_EOD!AJ17</f>
        <v>21.06</v>
      </c>
      <c r="N17">
        <f t="shared" si="0"/>
        <v>90</v>
      </c>
      <c r="O17" s="154">
        <f t="shared" si="1"/>
        <v>0</v>
      </c>
      <c r="P17">
        <v>11.75</v>
      </c>
      <c r="Q17">
        <v>0</v>
      </c>
      <c r="R17">
        <v>4.7</v>
      </c>
      <c r="S17">
        <v>52.49</v>
      </c>
      <c r="T17">
        <v>21.06</v>
      </c>
      <c r="U17" s="156">
        <f t="shared" si="2"/>
        <v>90</v>
      </c>
      <c r="V17" s="154">
        <f t="shared" si="3"/>
        <v>0</v>
      </c>
    </row>
    <row r="18" spans="1:22">
      <c r="A18" t="s">
        <v>60</v>
      </c>
      <c r="B18">
        <f>PPCL!D18</f>
        <v>248</v>
      </c>
      <c r="C18">
        <f>PPCL!E18</f>
        <v>0</v>
      </c>
      <c r="D18">
        <f>PPCL!O18</f>
        <v>90</v>
      </c>
      <c r="E18">
        <f>PPCL!P18</f>
        <v>0</v>
      </c>
      <c r="F18">
        <f t="shared" si="4"/>
        <v>248</v>
      </c>
      <c r="G18">
        <f t="shared" si="5"/>
        <v>90</v>
      </c>
      <c r="H18" s="154"/>
      <c r="I18">
        <f>BRPL_EOD!AI18+BRPL_EOD!AJ18</f>
        <v>11.75</v>
      </c>
      <c r="J18">
        <f>BYPL_EOD!AI18+BYPL_EOD!AJ18</f>
        <v>0</v>
      </c>
      <c r="K18">
        <f>MES_EOD!AI18+MES_EOD!AJ18</f>
        <v>4.7</v>
      </c>
      <c r="L18">
        <f>NDMC_EOD!AI18+NDMC_EOD!AJ18</f>
        <v>52.49</v>
      </c>
      <c r="M18">
        <f>TPDDL_EOD!AI18+TPDDL_EOD!AJ18</f>
        <v>21.06</v>
      </c>
      <c r="N18">
        <f t="shared" si="0"/>
        <v>90</v>
      </c>
      <c r="O18" s="154">
        <f t="shared" si="1"/>
        <v>0</v>
      </c>
      <c r="P18">
        <v>11.75</v>
      </c>
      <c r="Q18">
        <v>0</v>
      </c>
      <c r="R18">
        <v>4.7</v>
      </c>
      <c r="S18">
        <v>52.49</v>
      </c>
      <c r="T18">
        <v>21.06</v>
      </c>
      <c r="U18" s="156">
        <f t="shared" si="2"/>
        <v>90</v>
      </c>
      <c r="V18" s="154">
        <f t="shared" si="3"/>
        <v>0</v>
      </c>
    </row>
    <row r="19" spans="1:22">
      <c r="A19" t="s">
        <v>61</v>
      </c>
      <c r="B19">
        <f>PPCL!D19</f>
        <v>248</v>
      </c>
      <c r="C19">
        <f>PPCL!E19</f>
        <v>0</v>
      </c>
      <c r="D19">
        <f>PPCL!O19</f>
        <v>90</v>
      </c>
      <c r="E19">
        <f>PPCL!P19</f>
        <v>0</v>
      </c>
      <c r="F19">
        <f t="shared" si="4"/>
        <v>248</v>
      </c>
      <c r="G19">
        <f t="shared" si="5"/>
        <v>90</v>
      </c>
      <c r="H19" s="154"/>
      <c r="I19">
        <f>BRPL_EOD!AI19+BRPL_EOD!AJ19</f>
        <v>11.75</v>
      </c>
      <c r="J19">
        <f>BYPL_EOD!AI19+BYPL_EOD!AJ19</f>
        <v>0</v>
      </c>
      <c r="K19">
        <f>MES_EOD!AI19+MES_EOD!AJ19</f>
        <v>4.7</v>
      </c>
      <c r="L19">
        <f>NDMC_EOD!AI19+NDMC_EOD!AJ19</f>
        <v>52.49</v>
      </c>
      <c r="M19">
        <f>TPDDL_EOD!AI19+TPDDL_EOD!AJ19</f>
        <v>21.06</v>
      </c>
      <c r="N19">
        <f t="shared" si="0"/>
        <v>90</v>
      </c>
      <c r="O19" s="154">
        <f t="shared" si="1"/>
        <v>0</v>
      </c>
      <c r="P19">
        <v>11.75</v>
      </c>
      <c r="Q19">
        <v>0</v>
      </c>
      <c r="R19">
        <v>4.7</v>
      </c>
      <c r="S19">
        <v>52.49</v>
      </c>
      <c r="T19">
        <v>21.06</v>
      </c>
      <c r="U19" s="156">
        <f t="shared" si="2"/>
        <v>90</v>
      </c>
      <c r="V19" s="154">
        <f t="shared" si="3"/>
        <v>0</v>
      </c>
    </row>
    <row r="20" spans="1:22">
      <c r="A20" t="s">
        <v>62</v>
      </c>
      <c r="B20">
        <f>PPCL!D20</f>
        <v>248</v>
      </c>
      <c r="C20">
        <f>PPCL!E20</f>
        <v>0</v>
      </c>
      <c r="D20">
        <f>PPCL!O20</f>
        <v>90</v>
      </c>
      <c r="E20">
        <f>PPCL!P20</f>
        <v>0</v>
      </c>
      <c r="F20">
        <f t="shared" si="4"/>
        <v>248</v>
      </c>
      <c r="G20">
        <f t="shared" si="5"/>
        <v>90</v>
      </c>
      <c r="H20" s="154"/>
      <c r="I20">
        <f>BRPL_EOD!AI20+BRPL_EOD!AJ20</f>
        <v>11.75</v>
      </c>
      <c r="J20">
        <f>BYPL_EOD!AI20+BYPL_EOD!AJ20</f>
        <v>0</v>
      </c>
      <c r="K20">
        <f>MES_EOD!AI20+MES_EOD!AJ20</f>
        <v>4.7</v>
      </c>
      <c r="L20">
        <f>NDMC_EOD!AI20+NDMC_EOD!AJ20</f>
        <v>52.49</v>
      </c>
      <c r="M20">
        <f>TPDDL_EOD!AI20+TPDDL_EOD!AJ20</f>
        <v>21.06</v>
      </c>
      <c r="N20">
        <f t="shared" si="0"/>
        <v>90</v>
      </c>
      <c r="O20" s="154">
        <f t="shared" si="1"/>
        <v>0</v>
      </c>
      <c r="P20">
        <v>11.75</v>
      </c>
      <c r="Q20">
        <v>0</v>
      </c>
      <c r="R20">
        <v>4.7</v>
      </c>
      <c r="S20">
        <v>52.49</v>
      </c>
      <c r="T20">
        <v>21.06</v>
      </c>
      <c r="U20" s="156">
        <f t="shared" si="2"/>
        <v>90</v>
      </c>
      <c r="V20" s="154">
        <f t="shared" si="3"/>
        <v>0</v>
      </c>
    </row>
    <row r="21" spans="1:22">
      <c r="A21" t="s">
        <v>63</v>
      </c>
      <c r="B21">
        <f>PPCL!D21</f>
        <v>248</v>
      </c>
      <c r="C21">
        <f>PPCL!E21</f>
        <v>0</v>
      </c>
      <c r="D21">
        <f>PPCL!O21</f>
        <v>90</v>
      </c>
      <c r="E21">
        <f>PPCL!P21</f>
        <v>0</v>
      </c>
      <c r="F21">
        <f t="shared" si="4"/>
        <v>248</v>
      </c>
      <c r="G21">
        <f t="shared" si="5"/>
        <v>90</v>
      </c>
      <c r="H21" s="154"/>
      <c r="I21">
        <f>BRPL_EOD!AI21+BRPL_EOD!AJ21</f>
        <v>11.75</v>
      </c>
      <c r="J21">
        <f>BYPL_EOD!AI21+BYPL_EOD!AJ21</f>
        <v>0</v>
      </c>
      <c r="K21">
        <f>MES_EOD!AI21+MES_EOD!AJ21</f>
        <v>4.7</v>
      </c>
      <c r="L21">
        <f>NDMC_EOD!AI21+NDMC_EOD!AJ21</f>
        <v>52.49</v>
      </c>
      <c r="M21">
        <f>TPDDL_EOD!AI21+TPDDL_EOD!AJ21</f>
        <v>21.06</v>
      </c>
      <c r="N21">
        <f t="shared" si="0"/>
        <v>90</v>
      </c>
      <c r="O21" s="154">
        <f t="shared" si="1"/>
        <v>0</v>
      </c>
      <c r="P21">
        <v>11.75</v>
      </c>
      <c r="Q21">
        <v>0</v>
      </c>
      <c r="R21">
        <v>4.7</v>
      </c>
      <c r="S21">
        <v>52.49</v>
      </c>
      <c r="T21">
        <v>21.06</v>
      </c>
      <c r="U21" s="156">
        <f t="shared" si="2"/>
        <v>90</v>
      </c>
      <c r="V21" s="154">
        <f t="shared" si="3"/>
        <v>0</v>
      </c>
    </row>
    <row r="22" spans="1:22">
      <c r="A22" t="s">
        <v>64</v>
      </c>
      <c r="B22">
        <f>PPCL!D22</f>
        <v>248</v>
      </c>
      <c r="C22">
        <f>PPCL!E22</f>
        <v>0</v>
      </c>
      <c r="D22">
        <f>PPCL!O22</f>
        <v>90</v>
      </c>
      <c r="E22">
        <f>PPCL!P22</f>
        <v>0</v>
      </c>
      <c r="F22">
        <f t="shared" si="4"/>
        <v>248</v>
      </c>
      <c r="G22">
        <f t="shared" si="5"/>
        <v>90</v>
      </c>
      <c r="H22" s="154"/>
      <c r="I22">
        <f>BRPL_EOD!AI22+BRPL_EOD!AJ22</f>
        <v>11.75</v>
      </c>
      <c r="J22">
        <f>BYPL_EOD!AI22+BYPL_EOD!AJ22</f>
        <v>0</v>
      </c>
      <c r="K22">
        <f>MES_EOD!AI22+MES_EOD!AJ22</f>
        <v>4.7</v>
      </c>
      <c r="L22">
        <f>NDMC_EOD!AI22+NDMC_EOD!AJ22</f>
        <v>52.49</v>
      </c>
      <c r="M22">
        <f>TPDDL_EOD!AI22+TPDDL_EOD!AJ22</f>
        <v>21.06</v>
      </c>
      <c r="N22">
        <f t="shared" si="0"/>
        <v>90</v>
      </c>
      <c r="O22" s="154">
        <f t="shared" si="1"/>
        <v>0</v>
      </c>
      <c r="P22">
        <v>11.75</v>
      </c>
      <c r="Q22">
        <v>0</v>
      </c>
      <c r="R22">
        <v>4.7</v>
      </c>
      <c r="S22">
        <v>52.49</v>
      </c>
      <c r="T22">
        <v>21.06</v>
      </c>
      <c r="U22" s="156">
        <f t="shared" si="2"/>
        <v>90</v>
      </c>
      <c r="V22" s="154">
        <f t="shared" si="3"/>
        <v>0</v>
      </c>
    </row>
    <row r="23" spans="1:22">
      <c r="A23" t="s">
        <v>65</v>
      </c>
      <c r="B23">
        <f>PPCL!D23</f>
        <v>248</v>
      </c>
      <c r="C23">
        <f>PPCL!E23</f>
        <v>0</v>
      </c>
      <c r="D23">
        <f>PPCL!O23</f>
        <v>90</v>
      </c>
      <c r="E23">
        <f>PPCL!P23</f>
        <v>0</v>
      </c>
      <c r="F23">
        <f t="shared" si="4"/>
        <v>248</v>
      </c>
      <c r="G23">
        <f t="shared" si="5"/>
        <v>90</v>
      </c>
      <c r="H23" s="154"/>
      <c r="I23">
        <f>BRPL_EOD!AI23+BRPL_EOD!AJ23</f>
        <v>11.75</v>
      </c>
      <c r="J23">
        <f>BYPL_EOD!AI23+BYPL_EOD!AJ23</f>
        <v>0</v>
      </c>
      <c r="K23">
        <f>MES_EOD!AI23+MES_EOD!AJ23</f>
        <v>4.7</v>
      </c>
      <c r="L23">
        <f>NDMC_EOD!AI23+NDMC_EOD!AJ23</f>
        <v>52.49</v>
      </c>
      <c r="M23">
        <f>TPDDL_EOD!AI23+TPDDL_EOD!AJ23</f>
        <v>21.06</v>
      </c>
      <c r="N23">
        <f t="shared" si="0"/>
        <v>90</v>
      </c>
      <c r="O23" s="154">
        <f t="shared" si="1"/>
        <v>0</v>
      </c>
      <c r="P23">
        <v>11.75</v>
      </c>
      <c r="Q23">
        <v>0</v>
      </c>
      <c r="R23">
        <v>4.7</v>
      </c>
      <c r="S23">
        <v>52.49</v>
      </c>
      <c r="T23">
        <v>21.06</v>
      </c>
      <c r="U23" s="156">
        <f t="shared" si="2"/>
        <v>90</v>
      </c>
      <c r="V23" s="154">
        <f t="shared" si="3"/>
        <v>0</v>
      </c>
    </row>
    <row r="24" spans="1:22">
      <c r="A24" t="s">
        <v>66</v>
      </c>
      <c r="B24">
        <f>PPCL!D24</f>
        <v>248</v>
      </c>
      <c r="C24">
        <f>PPCL!E24</f>
        <v>0</v>
      </c>
      <c r="D24">
        <f>PPCL!O24</f>
        <v>90</v>
      </c>
      <c r="E24">
        <f>PPCL!P24</f>
        <v>0</v>
      </c>
      <c r="F24">
        <f t="shared" si="4"/>
        <v>248</v>
      </c>
      <c r="G24">
        <f t="shared" si="5"/>
        <v>90</v>
      </c>
      <c r="H24" s="154"/>
      <c r="I24">
        <f>BRPL_EOD!AI24+BRPL_EOD!AJ24</f>
        <v>11.75</v>
      </c>
      <c r="J24">
        <f>BYPL_EOD!AI24+BYPL_EOD!AJ24</f>
        <v>0</v>
      </c>
      <c r="K24">
        <f>MES_EOD!AI24+MES_EOD!AJ24</f>
        <v>4.7</v>
      </c>
      <c r="L24">
        <f>NDMC_EOD!AI24+NDMC_EOD!AJ24</f>
        <v>52.49</v>
      </c>
      <c r="M24">
        <f>TPDDL_EOD!AI24+TPDDL_EOD!AJ24</f>
        <v>21.06</v>
      </c>
      <c r="N24">
        <f t="shared" si="0"/>
        <v>90</v>
      </c>
      <c r="O24" s="154">
        <f t="shared" si="1"/>
        <v>0</v>
      </c>
      <c r="P24">
        <v>11.75</v>
      </c>
      <c r="Q24">
        <v>0</v>
      </c>
      <c r="R24">
        <v>4.7</v>
      </c>
      <c r="S24">
        <v>52.49</v>
      </c>
      <c r="T24">
        <v>21.06</v>
      </c>
      <c r="U24" s="156">
        <f t="shared" si="2"/>
        <v>90</v>
      </c>
      <c r="V24" s="154">
        <f t="shared" si="3"/>
        <v>0</v>
      </c>
    </row>
    <row r="25" spans="1:22">
      <c r="A25" t="s">
        <v>67</v>
      </c>
      <c r="B25">
        <f>PPCL!D25</f>
        <v>248</v>
      </c>
      <c r="C25">
        <f>PPCL!E25</f>
        <v>0</v>
      </c>
      <c r="D25">
        <f>PPCL!O25</f>
        <v>90</v>
      </c>
      <c r="E25">
        <f>PPCL!P25</f>
        <v>0</v>
      </c>
      <c r="F25">
        <f t="shared" si="4"/>
        <v>248</v>
      </c>
      <c r="G25">
        <f t="shared" si="5"/>
        <v>90</v>
      </c>
      <c r="H25" s="154"/>
      <c r="I25">
        <f>BRPL_EOD!AI25+BRPL_EOD!AJ25</f>
        <v>11.75</v>
      </c>
      <c r="J25">
        <f>BYPL_EOD!AI25+BYPL_EOD!AJ25</f>
        <v>0</v>
      </c>
      <c r="K25">
        <f>MES_EOD!AI25+MES_EOD!AJ25</f>
        <v>4.7</v>
      </c>
      <c r="L25">
        <f>NDMC_EOD!AI25+NDMC_EOD!AJ25</f>
        <v>52.49</v>
      </c>
      <c r="M25">
        <f>TPDDL_EOD!AI25+TPDDL_EOD!AJ25</f>
        <v>21.06</v>
      </c>
      <c r="N25">
        <f t="shared" si="0"/>
        <v>90</v>
      </c>
      <c r="O25" s="154">
        <f t="shared" si="1"/>
        <v>0</v>
      </c>
      <c r="P25">
        <v>11.75</v>
      </c>
      <c r="Q25">
        <v>0</v>
      </c>
      <c r="R25">
        <v>4.7</v>
      </c>
      <c r="S25">
        <v>52.49</v>
      </c>
      <c r="T25">
        <v>21.06</v>
      </c>
      <c r="U25" s="156">
        <f t="shared" si="2"/>
        <v>90</v>
      </c>
      <c r="V25" s="154">
        <f t="shared" si="3"/>
        <v>0</v>
      </c>
    </row>
    <row r="26" spans="1:22">
      <c r="A26" t="s">
        <v>68</v>
      </c>
      <c r="B26">
        <f>PPCL!D26</f>
        <v>248</v>
      </c>
      <c r="C26">
        <f>PPCL!E26</f>
        <v>0</v>
      </c>
      <c r="D26">
        <f>PPCL!O26</f>
        <v>90</v>
      </c>
      <c r="E26">
        <f>PPCL!P26</f>
        <v>0</v>
      </c>
      <c r="F26">
        <f t="shared" si="4"/>
        <v>248</v>
      </c>
      <c r="G26">
        <f t="shared" si="5"/>
        <v>90</v>
      </c>
      <c r="H26" s="154"/>
      <c r="I26">
        <f>BRPL_EOD!AI26+BRPL_EOD!AJ26</f>
        <v>11.75</v>
      </c>
      <c r="J26">
        <f>BYPL_EOD!AI26+BYPL_EOD!AJ26</f>
        <v>0</v>
      </c>
      <c r="K26">
        <f>MES_EOD!AI26+MES_EOD!AJ26</f>
        <v>4.7</v>
      </c>
      <c r="L26">
        <f>NDMC_EOD!AI26+NDMC_EOD!AJ26</f>
        <v>52.49</v>
      </c>
      <c r="M26">
        <f>TPDDL_EOD!AI26+TPDDL_EOD!AJ26</f>
        <v>21.06</v>
      </c>
      <c r="N26">
        <f t="shared" si="0"/>
        <v>90</v>
      </c>
      <c r="O26" s="154">
        <f t="shared" si="1"/>
        <v>0</v>
      </c>
      <c r="P26">
        <v>11.75</v>
      </c>
      <c r="Q26">
        <v>0</v>
      </c>
      <c r="R26">
        <v>4.7</v>
      </c>
      <c r="S26">
        <v>52.49</v>
      </c>
      <c r="T26">
        <v>21.06</v>
      </c>
      <c r="U26" s="156">
        <f t="shared" si="2"/>
        <v>90</v>
      </c>
      <c r="V26" s="154">
        <f t="shared" si="3"/>
        <v>0</v>
      </c>
    </row>
    <row r="27" spans="1:22">
      <c r="A27" t="s">
        <v>69</v>
      </c>
      <c r="B27">
        <f>PPCL!D27</f>
        <v>248</v>
      </c>
      <c r="C27">
        <f>PPCL!E27</f>
        <v>0</v>
      </c>
      <c r="D27">
        <f>PPCL!O27</f>
        <v>90</v>
      </c>
      <c r="E27">
        <f>PPCL!P27</f>
        <v>0</v>
      </c>
      <c r="F27">
        <f t="shared" si="4"/>
        <v>248</v>
      </c>
      <c r="G27">
        <f t="shared" si="5"/>
        <v>90</v>
      </c>
      <c r="H27" s="154"/>
      <c r="I27">
        <f>BRPL_EOD!AI27+BRPL_EOD!AJ27</f>
        <v>11.75</v>
      </c>
      <c r="J27">
        <f>BYPL_EOD!AI27+BYPL_EOD!AJ27</f>
        <v>0</v>
      </c>
      <c r="K27">
        <f>MES_EOD!AI27+MES_EOD!AJ27</f>
        <v>4.7</v>
      </c>
      <c r="L27">
        <f>NDMC_EOD!AI27+NDMC_EOD!AJ27</f>
        <v>52.49</v>
      </c>
      <c r="M27">
        <f>TPDDL_EOD!AI27+TPDDL_EOD!AJ27</f>
        <v>21.06</v>
      </c>
      <c r="N27">
        <f t="shared" si="0"/>
        <v>90</v>
      </c>
      <c r="O27" s="154">
        <f t="shared" si="1"/>
        <v>0</v>
      </c>
      <c r="P27">
        <v>11.75</v>
      </c>
      <c r="Q27">
        <v>0</v>
      </c>
      <c r="R27">
        <v>4.7</v>
      </c>
      <c r="S27">
        <v>52.49</v>
      </c>
      <c r="T27">
        <v>21.06</v>
      </c>
      <c r="U27" s="156">
        <f t="shared" si="2"/>
        <v>90</v>
      </c>
      <c r="V27" s="154">
        <f t="shared" si="3"/>
        <v>0</v>
      </c>
    </row>
    <row r="28" spans="1:22">
      <c r="A28" t="s">
        <v>70</v>
      </c>
      <c r="B28">
        <f>PPCL!D28</f>
        <v>248</v>
      </c>
      <c r="C28">
        <f>PPCL!E28</f>
        <v>0</v>
      </c>
      <c r="D28">
        <f>PPCL!O28</f>
        <v>90</v>
      </c>
      <c r="E28">
        <f>PPCL!P28</f>
        <v>0</v>
      </c>
      <c r="F28">
        <f t="shared" si="4"/>
        <v>248</v>
      </c>
      <c r="G28">
        <f t="shared" si="5"/>
        <v>90</v>
      </c>
      <c r="H28" s="154"/>
      <c r="I28">
        <f>BRPL_EOD!AI28+BRPL_EOD!AJ28</f>
        <v>11.75</v>
      </c>
      <c r="J28">
        <f>BYPL_EOD!AI28+BYPL_EOD!AJ28</f>
        <v>0</v>
      </c>
      <c r="K28">
        <f>MES_EOD!AI28+MES_EOD!AJ28</f>
        <v>4.7</v>
      </c>
      <c r="L28">
        <f>NDMC_EOD!AI28+NDMC_EOD!AJ28</f>
        <v>52.49</v>
      </c>
      <c r="M28">
        <f>TPDDL_EOD!AI28+TPDDL_EOD!AJ28</f>
        <v>21.06</v>
      </c>
      <c r="N28">
        <f t="shared" si="0"/>
        <v>90</v>
      </c>
      <c r="O28" s="154">
        <f t="shared" si="1"/>
        <v>0</v>
      </c>
      <c r="P28">
        <v>11.75</v>
      </c>
      <c r="Q28">
        <v>0</v>
      </c>
      <c r="R28">
        <v>4.7</v>
      </c>
      <c r="S28">
        <v>52.49</v>
      </c>
      <c r="T28">
        <v>21.06</v>
      </c>
      <c r="U28" s="156">
        <f t="shared" si="2"/>
        <v>90</v>
      </c>
      <c r="V28" s="154">
        <f t="shared" si="3"/>
        <v>0</v>
      </c>
    </row>
    <row r="29" spans="1:22">
      <c r="A29" t="s">
        <v>71</v>
      </c>
      <c r="B29">
        <f>PPCL!D29</f>
        <v>248</v>
      </c>
      <c r="C29">
        <f>PPCL!E29</f>
        <v>0</v>
      </c>
      <c r="D29">
        <f>PPCL!O29</f>
        <v>90</v>
      </c>
      <c r="E29">
        <f>PPCL!P29</f>
        <v>0</v>
      </c>
      <c r="F29">
        <f t="shared" si="4"/>
        <v>248</v>
      </c>
      <c r="G29">
        <f t="shared" si="5"/>
        <v>90</v>
      </c>
      <c r="H29" s="154"/>
      <c r="I29">
        <f>BRPL_EOD!AI29+BRPL_EOD!AJ29</f>
        <v>11.75</v>
      </c>
      <c r="J29">
        <f>BYPL_EOD!AI29+BYPL_EOD!AJ29</f>
        <v>0</v>
      </c>
      <c r="K29">
        <f>MES_EOD!AI29+MES_EOD!AJ29</f>
        <v>4.7</v>
      </c>
      <c r="L29">
        <f>NDMC_EOD!AI29+NDMC_EOD!AJ29</f>
        <v>52.49</v>
      </c>
      <c r="M29">
        <f>TPDDL_EOD!AI29+TPDDL_EOD!AJ29</f>
        <v>21.06</v>
      </c>
      <c r="N29">
        <f t="shared" si="0"/>
        <v>90</v>
      </c>
      <c r="O29" s="154">
        <f t="shared" si="1"/>
        <v>0</v>
      </c>
      <c r="P29">
        <v>11.75</v>
      </c>
      <c r="Q29">
        <v>0</v>
      </c>
      <c r="R29">
        <v>4.7</v>
      </c>
      <c r="S29">
        <v>52.49</v>
      </c>
      <c r="T29">
        <v>21.06</v>
      </c>
      <c r="U29" s="156">
        <f t="shared" si="2"/>
        <v>90</v>
      </c>
      <c r="V29" s="154">
        <f t="shared" si="3"/>
        <v>0</v>
      </c>
    </row>
    <row r="30" spans="1:22">
      <c r="A30" t="s">
        <v>72</v>
      </c>
      <c r="B30">
        <f>PPCL!D30</f>
        <v>248</v>
      </c>
      <c r="C30">
        <f>PPCL!E30</f>
        <v>0</v>
      </c>
      <c r="D30">
        <f>PPCL!O30</f>
        <v>90</v>
      </c>
      <c r="E30">
        <f>PPCL!P30</f>
        <v>0</v>
      </c>
      <c r="F30">
        <f t="shared" si="4"/>
        <v>248</v>
      </c>
      <c r="G30">
        <f t="shared" si="5"/>
        <v>90</v>
      </c>
      <c r="H30" s="154"/>
      <c r="I30">
        <f>BRPL_EOD!AI30+BRPL_EOD!AJ30</f>
        <v>11.75</v>
      </c>
      <c r="J30">
        <f>BYPL_EOD!AI30+BYPL_EOD!AJ30</f>
        <v>0</v>
      </c>
      <c r="K30">
        <f>MES_EOD!AI30+MES_EOD!AJ30</f>
        <v>4.7</v>
      </c>
      <c r="L30">
        <f>NDMC_EOD!AI30+NDMC_EOD!AJ30</f>
        <v>52.49</v>
      </c>
      <c r="M30">
        <f>TPDDL_EOD!AI30+TPDDL_EOD!AJ30</f>
        <v>21.06</v>
      </c>
      <c r="N30">
        <f t="shared" si="0"/>
        <v>90</v>
      </c>
      <c r="O30" s="154">
        <f t="shared" si="1"/>
        <v>0</v>
      </c>
      <c r="P30">
        <v>11.75</v>
      </c>
      <c r="Q30">
        <v>0</v>
      </c>
      <c r="R30">
        <v>4.7</v>
      </c>
      <c r="S30">
        <v>52.49</v>
      </c>
      <c r="T30">
        <v>21.06</v>
      </c>
      <c r="U30" s="156">
        <f t="shared" si="2"/>
        <v>90</v>
      </c>
      <c r="V30" s="154">
        <f t="shared" si="3"/>
        <v>0</v>
      </c>
    </row>
    <row r="31" spans="1:22">
      <c r="A31" t="s">
        <v>73</v>
      </c>
      <c r="B31">
        <f>PPCL!D31</f>
        <v>248</v>
      </c>
      <c r="C31">
        <f>PPCL!E31</f>
        <v>0</v>
      </c>
      <c r="D31">
        <f>PPCL!O31</f>
        <v>90</v>
      </c>
      <c r="E31">
        <f>PPCL!P31</f>
        <v>0</v>
      </c>
      <c r="F31">
        <f t="shared" si="4"/>
        <v>248</v>
      </c>
      <c r="G31">
        <f t="shared" si="5"/>
        <v>90</v>
      </c>
      <c r="H31" s="154"/>
      <c r="I31">
        <f>BRPL_EOD!AI31+BRPL_EOD!AJ31</f>
        <v>11.75</v>
      </c>
      <c r="J31">
        <f>BYPL_EOD!AI31+BYPL_EOD!AJ31</f>
        <v>0</v>
      </c>
      <c r="K31">
        <f>MES_EOD!AI31+MES_EOD!AJ31</f>
        <v>4.7</v>
      </c>
      <c r="L31">
        <f>NDMC_EOD!AI31+NDMC_EOD!AJ31</f>
        <v>52.49</v>
      </c>
      <c r="M31">
        <f>TPDDL_EOD!AI31+TPDDL_EOD!AJ31</f>
        <v>21.06</v>
      </c>
      <c r="N31">
        <f t="shared" si="0"/>
        <v>90</v>
      </c>
      <c r="O31" s="154">
        <f t="shared" si="1"/>
        <v>0</v>
      </c>
      <c r="P31">
        <v>11.75</v>
      </c>
      <c r="Q31">
        <v>0</v>
      </c>
      <c r="R31">
        <v>4.7</v>
      </c>
      <c r="S31">
        <v>52.49</v>
      </c>
      <c r="T31">
        <v>21.06</v>
      </c>
      <c r="U31" s="156">
        <f t="shared" si="2"/>
        <v>90</v>
      </c>
      <c r="V31" s="154">
        <f t="shared" si="3"/>
        <v>0</v>
      </c>
    </row>
    <row r="32" spans="1:22">
      <c r="A32" t="s">
        <v>74</v>
      </c>
      <c r="B32">
        <f>PPCL!D32</f>
        <v>248</v>
      </c>
      <c r="C32">
        <f>PPCL!E32</f>
        <v>0</v>
      </c>
      <c r="D32">
        <f>PPCL!O32</f>
        <v>90</v>
      </c>
      <c r="E32">
        <f>PPCL!P32</f>
        <v>0</v>
      </c>
      <c r="F32">
        <f t="shared" si="4"/>
        <v>248</v>
      </c>
      <c r="G32">
        <f t="shared" si="5"/>
        <v>90</v>
      </c>
      <c r="H32" s="154"/>
      <c r="I32">
        <f>BRPL_EOD!AI32+BRPL_EOD!AJ32</f>
        <v>11.75</v>
      </c>
      <c r="J32">
        <f>BYPL_EOD!AI32+BYPL_EOD!AJ32</f>
        <v>0</v>
      </c>
      <c r="K32">
        <f>MES_EOD!AI32+MES_EOD!AJ32</f>
        <v>4.7</v>
      </c>
      <c r="L32">
        <f>NDMC_EOD!AI32+NDMC_EOD!AJ32</f>
        <v>52.49</v>
      </c>
      <c r="M32">
        <f>TPDDL_EOD!AI32+TPDDL_EOD!AJ32</f>
        <v>21.06</v>
      </c>
      <c r="N32">
        <f t="shared" si="0"/>
        <v>90</v>
      </c>
      <c r="O32" s="154">
        <f t="shared" si="1"/>
        <v>0</v>
      </c>
      <c r="P32">
        <v>11.75</v>
      </c>
      <c r="Q32">
        <v>0</v>
      </c>
      <c r="R32">
        <v>4.7</v>
      </c>
      <c r="S32">
        <v>52.49</v>
      </c>
      <c r="T32">
        <v>21.06</v>
      </c>
      <c r="U32" s="156">
        <f t="shared" si="2"/>
        <v>90</v>
      </c>
      <c r="V32" s="154">
        <f t="shared" si="3"/>
        <v>0</v>
      </c>
    </row>
    <row r="33" spans="1:22">
      <c r="A33" t="s">
        <v>75</v>
      </c>
      <c r="B33">
        <f>PPCL!D33</f>
        <v>248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248</v>
      </c>
      <c r="G33">
        <f t="shared" si="5"/>
        <v>90</v>
      </c>
      <c r="H33" s="154"/>
      <c r="I33">
        <f>BRPL_EOD!AI33+BRPL_EOD!AJ33</f>
        <v>11.75</v>
      </c>
      <c r="J33">
        <f>BYPL_EOD!AI33+BYPL_EOD!AJ33</f>
        <v>0</v>
      </c>
      <c r="K33">
        <f>MES_EOD!AI33+MES_EOD!AJ33</f>
        <v>4.7</v>
      </c>
      <c r="L33">
        <f>NDMC_EOD!AI33+NDMC_EOD!AJ33</f>
        <v>52.49</v>
      </c>
      <c r="M33">
        <f>TPDDL_EOD!AI33+TPDDL_EOD!AJ33</f>
        <v>21.06</v>
      </c>
      <c r="N33">
        <f t="shared" si="0"/>
        <v>90</v>
      </c>
      <c r="O33" s="154">
        <f t="shared" si="1"/>
        <v>0</v>
      </c>
      <c r="P33">
        <v>11.75</v>
      </c>
      <c r="Q33">
        <v>0</v>
      </c>
      <c r="R33">
        <v>4.7</v>
      </c>
      <c r="S33">
        <v>52.49</v>
      </c>
      <c r="T33">
        <v>21.06</v>
      </c>
      <c r="U33" s="156">
        <f t="shared" si="2"/>
        <v>90</v>
      </c>
      <c r="V33" s="154">
        <f t="shared" si="3"/>
        <v>0</v>
      </c>
    </row>
    <row r="34" spans="1:22">
      <c r="A34" t="s">
        <v>76</v>
      </c>
      <c r="B34">
        <f>PPCL!D34</f>
        <v>248</v>
      </c>
      <c r="C34">
        <f>PPCL!E34</f>
        <v>0</v>
      </c>
      <c r="D34">
        <f>PPCL!O34</f>
        <v>93</v>
      </c>
      <c r="E34">
        <f>PPCL!P34</f>
        <v>0</v>
      </c>
      <c r="F34">
        <f t="shared" si="4"/>
        <v>248</v>
      </c>
      <c r="G34">
        <f t="shared" si="5"/>
        <v>93</v>
      </c>
      <c r="H34" s="154"/>
      <c r="I34">
        <f>BRPL_EOD!AI34+BRPL_EOD!AJ34</f>
        <v>12.14</v>
      </c>
      <c r="J34">
        <f>BYPL_EOD!AI34+BYPL_EOD!AJ34</f>
        <v>0</v>
      </c>
      <c r="K34">
        <f>MES_EOD!AI34+MES_EOD!AJ34</f>
        <v>4.8600000000000003</v>
      </c>
      <c r="L34">
        <f>NDMC_EOD!AI34+NDMC_EOD!AJ34</f>
        <v>54.23</v>
      </c>
      <c r="M34">
        <f>TPDDL_EOD!AI34+TPDDL_EOD!AJ34</f>
        <v>21.77</v>
      </c>
      <c r="N34">
        <f t="shared" si="0"/>
        <v>92.999999999999986</v>
      </c>
      <c r="O34" s="154">
        <f t="shared" si="1"/>
        <v>0</v>
      </c>
      <c r="P34">
        <v>12.140000000000002</v>
      </c>
      <c r="Q34">
        <v>0</v>
      </c>
      <c r="R34">
        <v>4.8600000000000012</v>
      </c>
      <c r="S34">
        <v>54.230000000000004</v>
      </c>
      <c r="T34">
        <v>21.770000000000003</v>
      </c>
      <c r="U34" s="156">
        <f t="shared" si="2"/>
        <v>93</v>
      </c>
      <c r="V34" s="154">
        <f t="shared" si="3"/>
        <v>0</v>
      </c>
    </row>
    <row r="35" spans="1:22">
      <c r="A35" t="s">
        <v>77</v>
      </c>
      <c r="B35">
        <f>PPCL!D35</f>
        <v>248</v>
      </c>
      <c r="C35">
        <f>PPCL!E35</f>
        <v>0</v>
      </c>
      <c r="D35">
        <f>PPCL!O35</f>
        <v>93</v>
      </c>
      <c r="E35">
        <f>PPCL!P35</f>
        <v>0</v>
      </c>
      <c r="F35">
        <f t="shared" si="4"/>
        <v>248</v>
      </c>
      <c r="G35">
        <f t="shared" si="5"/>
        <v>93</v>
      </c>
      <c r="H35" s="154"/>
      <c r="I35">
        <f>BRPL_EOD!AI35+BRPL_EOD!AJ35</f>
        <v>12.14</v>
      </c>
      <c r="J35">
        <f>BYPL_EOD!AI35+BYPL_EOD!AJ35</f>
        <v>0</v>
      </c>
      <c r="K35">
        <f>MES_EOD!AI35+MES_EOD!AJ35</f>
        <v>4.8600000000000003</v>
      </c>
      <c r="L35">
        <f>NDMC_EOD!AI35+NDMC_EOD!AJ35</f>
        <v>54.23</v>
      </c>
      <c r="M35">
        <f>TPDDL_EOD!AI35+TPDDL_EOD!AJ35</f>
        <v>21.77</v>
      </c>
      <c r="N35">
        <f t="shared" si="0"/>
        <v>92.999999999999986</v>
      </c>
      <c r="O35" s="154">
        <f t="shared" si="1"/>
        <v>0</v>
      </c>
      <c r="P35">
        <v>12.140000000000002</v>
      </c>
      <c r="Q35">
        <v>0</v>
      </c>
      <c r="R35">
        <v>4.8600000000000012</v>
      </c>
      <c r="S35">
        <v>54.230000000000004</v>
      </c>
      <c r="T35">
        <v>21.770000000000003</v>
      </c>
      <c r="U35" s="156">
        <f t="shared" si="2"/>
        <v>93</v>
      </c>
      <c r="V35" s="154">
        <f t="shared" si="3"/>
        <v>0</v>
      </c>
    </row>
    <row r="36" spans="1:22">
      <c r="A36" t="s">
        <v>78</v>
      </c>
      <c r="B36">
        <f>PPCL!D36</f>
        <v>248</v>
      </c>
      <c r="C36">
        <f>PPCL!E36</f>
        <v>0</v>
      </c>
      <c r="D36">
        <f>PPCL!O36</f>
        <v>93</v>
      </c>
      <c r="E36">
        <f>PPCL!P36</f>
        <v>0</v>
      </c>
      <c r="F36">
        <f t="shared" si="4"/>
        <v>248</v>
      </c>
      <c r="G36">
        <f t="shared" si="5"/>
        <v>93</v>
      </c>
      <c r="H36" s="154"/>
      <c r="I36">
        <f>BRPL_EOD!AI36+BRPL_EOD!AJ36</f>
        <v>12.14</v>
      </c>
      <c r="J36">
        <f>BYPL_EOD!AI36+BYPL_EOD!AJ36</f>
        <v>0</v>
      </c>
      <c r="K36">
        <f>MES_EOD!AI36+MES_EOD!AJ36</f>
        <v>4.8600000000000003</v>
      </c>
      <c r="L36">
        <f>NDMC_EOD!AI36+NDMC_EOD!AJ36</f>
        <v>54.23</v>
      </c>
      <c r="M36">
        <f>TPDDL_EOD!AI36+TPDDL_EOD!AJ36</f>
        <v>21.77</v>
      </c>
      <c r="N36">
        <f t="shared" si="0"/>
        <v>92.999999999999986</v>
      </c>
      <c r="O36" s="154">
        <f t="shared" si="1"/>
        <v>0</v>
      </c>
      <c r="P36">
        <v>12.140000000000002</v>
      </c>
      <c r="Q36">
        <v>0</v>
      </c>
      <c r="R36">
        <v>4.8600000000000012</v>
      </c>
      <c r="S36">
        <v>54.230000000000004</v>
      </c>
      <c r="T36">
        <v>21.770000000000003</v>
      </c>
      <c r="U36" s="156">
        <f t="shared" si="2"/>
        <v>93</v>
      </c>
      <c r="V36" s="154">
        <f t="shared" si="3"/>
        <v>0</v>
      </c>
    </row>
    <row r="37" spans="1:22">
      <c r="A37" t="s">
        <v>79</v>
      </c>
      <c r="B37">
        <f>PPCL!D37</f>
        <v>248</v>
      </c>
      <c r="C37">
        <f>PPCL!E37</f>
        <v>0</v>
      </c>
      <c r="D37">
        <f>PPCL!O37</f>
        <v>93</v>
      </c>
      <c r="E37">
        <f>PPCL!P37</f>
        <v>0</v>
      </c>
      <c r="F37">
        <f t="shared" si="4"/>
        <v>248</v>
      </c>
      <c r="G37">
        <f t="shared" si="5"/>
        <v>93</v>
      </c>
      <c r="H37" s="154"/>
      <c r="I37">
        <f>BRPL_EOD!AI37+BRPL_EOD!AJ37</f>
        <v>12.14</v>
      </c>
      <c r="J37">
        <f>BYPL_EOD!AI37+BYPL_EOD!AJ37</f>
        <v>0</v>
      </c>
      <c r="K37">
        <f>MES_EOD!AI37+MES_EOD!AJ37</f>
        <v>4.8600000000000003</v>
      </c>
      <c r="L37">
        <f>NDMC_EOD!AI37+NDMC_EOD!AJ37</f>
        <v>54.23</v>
      </c>
      <c r="M37">
        <f>TPDDL_EOD!AI37+TPDDL_EOD!AJ37</f>
        <v>21.77</v>
      </c>
      <c r="N37">
        <f t="shared" si="0"/>
        <v>92.999999999999986</v>
      </c>
      <c r="O37" s="154">
        <f t="shared" si="1"/>
        <v>0</v>
      </c>
      <c r="P37">
        <v>12.140000000000002</v>
      </c>
      <c r="Q37">
        <v>0</v>
      </c>
      <c r="R37">
        <v>4.8600000000000012</v>
      </c>
      <c r="S37">
        <v>54.230000000000004</v>
      </c>
      <c r="T37">
        <v>21.770000000000003</v>
      </c>
      <c r="U37" s="156">
        <f t="shared" si="2"/>
        <v>93</v>
      </c>
      <c r="V37" s="154">
        <f t="shared" si="3"/>
        <v>0</v>
      </c>
    </row>
    <row r="38" spans="1:22">
      <c r="A38" t="s">
        <v>80</v>
      </c>
      <c r="B38">
        <f>PPCL!D38</f>
        <v>248</v>
      </c>
      <c r="C38">
        <f>PPCL!E38</f>
        <v>0</v>
      </c>
      <c r="D38">
        <f>PPCL!O38</f>
        <v>93</v>
      </c>
      <c r="E38">
        <f>PPCL!P38</f>
        <v>0</v>
      </c>
      <c r="F38">
        <f t="shared" si="4"/>
        <v>248</v>
      </c>
      <c r="G38">
        <f t="shared" si="5"/>
        <v>93</v>
      </c>
      <c r="H38" s="154"/>
      <c r="I38">
        <f>BRPL_EOD!AI38+BRPL_EOD!AJ38</f>
        <v>12.14</v>
      </c>
      <c r="J38">
        <f>BYPL_EOD!AI38+BYPL_EOD!AJ38</f>
        <v>0</v>
      </c>
      <c r="K38">
        <f>MES_EOD!AI38+MES_EOD!AJ38</f>
        <v>4.8600000000000003</v>
      </c>
      <c r="L38">
        <f>NDMC_EOD!AI38+NDMC_EOD!AJ38</f>
        <v>54.23</v>
      </c>
      <c r="M38">
        <f>TPDDL_EOD!AI38+TPDDL_EOD!AJ38</f>
        <v>21.77</v>
      </c>
      <c r="N38">
        <f t="shared" si="0"/>
        <v>92.999999999999986</v>
      </c>
      <c r="O38" s="154">
        <f t="shared" si="1"/>
        <v>0</v>
      </c>
      <c r="P38">
        <v>12.140000000000002</v>
      </c>
      <c r="Q38">
        <v>0</v>
      </c>
      <c r="R38">
        <v>4.8600000000000012</v>
      </c>
      <c r="S38">
        <v>54.230000000000004</v>
      </c>
      <c r="T38">
        <v>21.770000000000003</v>
      </c>
      <c r="U38" s="156">
        <f t="shared" si="2"/>
        <v>93</v>
      </c>
      <c r="V38" s="154">
        <f t="shared" si="3"/>
        <v>0</v>
      </c>
    </row>
    <row r="39" spans="1:22">
      <c r="A39" t="s">
        <v>81</v>
      </c>
      <c r="B39">
        <f>PPCL!D39</f>
        <v>248</v>
      </c>
      <c r="C39">
        <f>PPCL!E39</f>
        <v>0</v>
      </c>
      <c r="D39">
        <f>PPCL!O39</f>
        <v>86</v>
      </c>
      <c r="E39">
        <f>PPCL!P39</f>
        <v>0</v>
      </c>
      <c r="F39">
        <f t="shared" si="4"/>
        <v>248</v>
      </c>
      <c r="G39">
        <f t="shared" si="5"/>
        <v>86</v>
      </c>
      <c r="H39" s="154"/>
      <c r="I39">
        <f>BRPL_EOD!AI39+BRPL_EOD!AJ39</f>
        <v>11.23</v>
      </c>
      <c r="J39">
        <f>BYPL_EOD!AI39+BYPL_EOD!AJ39</f>
        <v>0</v>
      </c>
      <c r="K39">
        <f>MES_EOD!AI39+MES_EOD!AJ39</f>
        <v>4.49</v>
      </c>
      <c r="L39">
        <f>NDMC_EOD!AI39+NDMC_EOD!AJ39</f>
        <v>50.15</v>
      </c>
      <c r="M39">
        <f>TPDDL_EOD!AI39+TPDDL_EOD!AJ39</f>
        <v>20.13</v>
      </c>
      <c r="N39">
        <f t="shared" si="0"/>
        <v>86</v>
      </c>
      <c r="O39" s="154">
        <f t="shared" si="1"/>
        <v>0</v>
      </c>
      <c r="P39">
        <v>11.23</v>
      </c>
      <c r="Q39">
        <v>0</v>
      </c>
      <c r="R39">
        <v>4.49</v>
      </c>
      <c r="S39">
        <v>50.15</v>
      </c>
      <c r="T39">
        <v>20.13</v>
      </c>
      <c r="U39" s="156">
        <f t="shared" si="2"/>
        <v>86</v>
      </c>
      <c r="V39" s="154">
        <f t="shared" si="3"/>
        <v>0</v>
      </c>
    </row>
    <row r="40" spans="1:22">
      <c r="A40" t="s">
        <v>82</v>
      </c>
      <c r="B40">
        <f>PPCL!D40</f>
        <v>248</v>
      </c>
      <c r="C40">
        <f>PPCL!E40</f>
        <v>0</v>
      </c>
      <c r="D40">
        <f>PPCL!O40</f>
        <v>90</v>
      </c>
      <c r="E40">
        <f>PPCL!P40</f>
        <v>0</v>
      </c>
      <c r="F40">
        <f t="shared" si="4"/>
        <v>248</v>
      </c>
      <c r="G40">
        <f t="shared" si="5"/>
        <v>90</v>
      </c>
      <c r="H40" s="154"/>
      <c r="I40">
        <f>BRPL_EOD!AI40+BRPL_EOD!AJ40</f>
        <v>11.75</v>
      </c>
      <c r="J40">
        <f>BYPL_EOD!AI40+BYPL_EOD!AJ40</f>
        <v>0</v>
      </c>
      <c r="K40">
        <f>MES_EOD!AI40+MES_EOD!AJ40</f>
        <v>4.7</v>
      </c>
      <c r="L40">
        <f>NDMC_EOD!AI40+NDMC_EOD!AJ40</f>
        <v>52.49</v>
      </c>
      <c r="M40">
        <f>TPDDL_EOD!AI40+TPDDL_EOD!AJ40</f>
        <v>21.06</v>
      </c>
      <c r="N40">
        <f t="shared" si="0"/>
        <v>90</v>
      </c>
      <c r="O40" s="154">
        <f t="shared" si="1"/>
        <v>0</v>
      </c>
      <c r="P40">
        <v>11.75</v>
      </c>
      <c r="Q40">
        <v>0</v>
      </c>
      <c r="R40">
        <v>4.7</v>
      </c>
      <c r="S40">
        <v>52.49</v>
      </c>
      <c r="T40">
        <v>21.06</v>
      </c>
      <c r="U40" s="156">
        <f t="shared" si="2"/>
        <v>90</v>
      </c>
      <c r="V40" s="154">
        <f t="shared" si="3"/>
        <v>0</v>
      </c>
    </row>
    <row r="41" spans="1:22">
      <c r="A41" t="s">
        <v>83</v>
      </c>
      <c r="B41">
        <f>PPCL!D41</f>
        <v>248</v>
      </c>
      <c r="C41">
        <f>PPCL!E41</f>
        <v>0</v>
      </c>
      <c r="D41">
        <f>PPCL!O41</f>
        <v>90</v>
      </c>
      <c r="E41">
        <f>PPCL!P41</f>
        <v>0</v>
      </c>
      <c r="F41">
        <f t="shared" si="4"/>
        <v>248</v>
      </c>
      <c r="G41">
        <f t="shared" si="5"/>
        <v>90</v>
      </c>
      <c r="H41" s="154"/>
      <c r="I41">
        <f>BRPL_EOD!AI41+BRPL_EOD!AJ41</f>
        <v>11.75</v>
      </c>
      <c r="J41">
        <f>BYPL_EOD!AI41+BYPL_EOD!AJ41</f>
        <v>0</v>
      </c>
      <c r="K41">
        <f>MES_EOD!AI41+MES_EOD!AJ41</f>
        <v>4.7</v>
      </c>
      <c r="L41">
        <f>NDMC_EOD!AI41+NDMC_EOD!AJ41</f>
        <v>52.49</v>
      </c>
      <c r="M41">
        <f>TPDDL_EOD!AI41+TPDDL_EOD!AJ41</f>
        <v>21.06</v>
      </c>
      <c r="N41">
        <f t="shared" si="0"/>
        <v>90</v>
      </c>
      <c r="O41" s="154">
        <f t="shared" si="1"/>
        <v>0</v>
      </c>
      <c r="P41">
        <v>11.75</v>
      </c>
      <c r="Q41">
        <v>0</v>
      </c>
      <c r="R41">
        <v>4.7</v>
      </c>
      <c r="S41">
        <v>52.49</v>
      </c>
      <c r="T41">
        <v>21.06</v>
      </c>
      <c r="U41" s="156">
        <f t="shared" si="2"/>
        <v>90</v>
      </c>
      <c r="V41" s="154">
        <f t="shared" si="3"/>
        <v>0</v>
      </c>
    </row>
    <row r="42" spans="1:22">
      <c r="A42" t="s">
        <v>84</v>
      </c>
      <c r="B42">
        <f>PPCL!D42</f>
        <v>248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248</v>
      </c>
      <c r="G42">
        <f t="shared" si="5"/>
        <v>90</v>
      </c>
      <c r="H42" s="154"/>
      <c r="I42">
        <f>BRPL_EOD!AI42+BRPL_EOD!AJ42</f>
        <v>11.75</v>
      </c>
      <c r="J42">
        <f>BYPL_EOD!AI42+BYPL_EOD!AJ42</f>
        <v>0</v>
      </c>
      <c r="K42">
        <f>MES_EOD!AI42+MES_EOD!AJ42</f>
        <v>4.7</v>
      </c>
      <c r="L42">
        <f>NDMC_EOD!AI42+NDMC_EOD!AJ42</f>
        <v>52.49</v>
      </c>
      <c r="M42">
        <f>TPDDL_EOD!AI42+TPDDL_EOD!AJ42</f>
        <v>21.06</v>
      </c>
      <c r="N42">
        <f t="shared" si="0"/>
        <v>90</v>
      </c>
      <c r="O42" s="154">
        <f t="shared" si="1"/>
        <v>0</v>
      </c>
      <c r="P42">
        <v>11.75</v>
      </c>
      <c r="Q42">
        <v>0</v>
      </c>
      <c r="R42">
        <v>4.7</v>
      </c>
      <c r="S42">
        <v>52.49</v>
      </c>
      <c r="T42">
        <v>21.06</v>
      </c>
      <c r="U42" s="156">
        <f t="shared" si="2"/>
        <v>90</v>
      </c>
      <c r="V42" s="154">
        <f t="shared" si="3"/>
        <v>0</v>
      </c>
    </row>
    <row r="43" spans="1:22">
      <c r="A43" t="s">
        <v>85</v>
      </c>
      <c r="B43">
        <f>PPCL!D43</f>
        <v>248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248</v>
      </c>
      <c r="G43">
        <f t="shared" si="5"/>
        <v>90</v>
      </c>
      <c r="H43" s="154"/>
      <c r="I43">
        <f>BRPL_EOD!AI43+BRPL_EOD!AJ43</f>
        <v>11.75</v>
      </c>
      <c r="J43">
        <f>BYPL_EOD!AI43+BYPL_EOD!AJ43</f>
        <v>0</v>
      </c>
      <c r="K43">
        <f>MES_EOD!AI43+MES_EOD!AJ43</f>
        <v>4.7</v>
      </c>
      <c r="L43">
        <f>NDMC_EOD!AI43+NDMC_EOD!AJ43</f>
        <v>52.49</v>
      </c>
      <c r="M43">
        <f>TPDDL_EOD!AI43+TPDDL_EOD!AJ43</f>
        <v>21.06</v>
      </c>
      <c r="N43">
        <f t="shared" si="0"/>
        <v>90</v>
      </c>
      <c r="O43" s="154">
        <f t="shared" si="1"/>
        <v>0</v>
      </c>
      <c r="P43">
        <v>11.75</v>
      </c>
      <c r="Q43">
        <v>0</v>
      </c>
      <c r="R43">
        <v>4.7</v>
      </c>
      <c r="S43">
        <v>52.49</v>
      </c>
      <c r="T43">
        <v>21.06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248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248</v>
      </c>
      <c r="G44">
        <f t="shared" si="5"/>
        <v>90</v>
      </c>
      <c r="H44" s="154"/>
      <c r="I44">
        <f>BRPL_EOD!AI44+BRPL_EOD!AJ44</f>
        <v>11.75</v>
      </c>
      <c r="J44">
        <f>BYPL_EOD!AI44+BYPL_EOD!AJ44</f>
        <v>0</v>
      </c>
      <c r="K44">
        <f>MES_EOD!AI44+MES_EOD!AJ44</f>
        <v>4.7</v>
      </c>
      <c r="L44">
        <f>NDMC_EOD!AI44+NDMC_EOD!AJ44</f>
        <v>52.49</v>
      </c>
      <c r="M44">
        <f>TPDDL_EOD!AI44+TPDDL_EOD!AJ44</f>
        <v>21.06</v>
      </c>
      <c r="N44">
        <f t="shared" si="0"/>
        <v>90</v>
      </c>
      <c r="O44" s="154">
        <f t="shared" si="1"/>
        <v>0</v>
      </c>
      <c r="P44">
        <v>11.75</v>
      </c>
      <c r="Q44">
        <v>0</v>
      </c>
      <c r="R44">
        <v>4.7</v>
      </c>
      <c r="S44">
        <v>52.49</v>
      </c>
      <c r="T44">
        <v>21.06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248</v>
      </c>
      <c r="C45">
        <f>PPCL!E45</f>
        <v>0</v>
      </c>
      <c r="D45">
        <f>PPCL!O45</f>
        <v>85</v>
      </c>
      <c r="E45">
        <f>PPCL!P45</f>
        <v>0</v>
      </c>
      <c r="F45">
        <f t="shared" si="4"/>
        <v>248</v>
      </c>
      <c r="G45">
        <f t="shared" si="5"/>
        <v>85</v>
      </c>
      <c r="H45" s="154"/>
      <c r="I45">
        <f>BRPL_EOD!AI45+BRPL_EOD!AJ45</f>
        <v>11.1</v>
      </c>
      <c r="J45">
        <f>BYPL_EOD!AI45+BYPL_EOD!AJ45</f>
        <v>0</v>
      </c>
      <c r="K45">
        <f>MES_EOD!AI45+MES_EOD!AJ45</f>
        <v>4.4400000000000004</v>
      </c>
      <c r="L45">
        <f>NDMC_EOD!AI45+NDMC_EOD!AJ45</f>
        <v>49.57</v>
      </c>
      <c r="M45">
        <f>TPDDL_EOD!AI45+TPDDL_EOD!AJ45</f>
        <v>19.89</v>
      </c>
      <c r="N45">
        <f t="shared" si="0"/>
        <v>85</v>
      </c>
      <c r="O45" s="154">
        <f t="shared" si="1"/>
        <v>0</v>
      </c>
      <c r="P45">
        <v>11.1</v>
      </c>
      <c r="Q45">
        <v>0</v>
      </c>
      <c r="R45">
        <v>4.4400000000000004</v>
      </c>
      <c r="S45">
        <v>49.57</v>
      </c>
      <c r="T45">
        <v>19.89</v>
      </c>
      <c r="U45" s="156">
        <f t="shared" si="2"/>
        <v>85</v>
      </c>
      <c r="V45" s="154">
        <f t="shared" si="3"/>
        <v>0</v>
      </c>
    </row>
    <row r="46" spans="1:22">
      <c r="A46" t="s">
        <v>88</v>
      </c>
      <c r="B46">
        <f>PPCL!D46</f>
        <v>248</v>
      </c>
      <c r="C46">
        <f>PPCL!E46</f>
        <v>0</v>
      </c>
      <c r="D46">
        <f>PPCL!O46</f>
        <v>92</v>
      </c>
      <c r="E46">
        <f>PPCL!P46</f>
        <v>0</v>
      </c>
      <c r="F46">
        <f t="shared" si="4"/>
        <v>248</v>
      </c>
      <c r="G46">
        <f t="shared" si="5"/>
        <v>92</v>
      </c>
      <c r="H46" s="154"/>
      <c r="I46">
        <f>BRPL_EOD!AI46+BRPL_EOD!AJ46</f>
        <v>12.01</v>
      </c>
      <c r="J46">
        <f>BYPL_EOD!AI46+BYPL_EOD!AJ46</f>
        <v>0</v>
      </c>
      <c r="K46">
        <f>MES_EOD!AI46+MES_EOD!AJ46</f>
        <v>4.8</v>
      </c>
      <c r="L46">
        <f>NDMC_EOD!AI46+NDMC_EOD!AJ46</f>
        <v>53.65</v>
      </c>
      <c r="M46">
        <f>TPDDL_EOD!AI46+TPDDL_EOD!AJ46</f>
        <v>21.53</v>
      </c>
      <c r="N46">
        <f t="shared" si="0"/>
        <v>91.99</v>
      </c>
      <c r="O46" s="154">
        <f t="shared" si="1"/>
        <v>1.0000000000005116E-2</v>
      </c>
      <c r="P46">
        <v>12.01130557669312</v>
      </c>
      <c r="Q46">
        <v>0</v>
      </c>
      <c r="R46">
        <v>4.8005217958473745</v>
      </c>
      <c r="S46">
        <v>53.655832155669096</v>
      </c>
      <c r="T46">
        <v>21.532340471790416</v>
      </c>
      <c r="U46" s="156">
        <f t="shared" si="2"/>
        <v>92.000000000000014</v>
      </c>
      <c r="V46" s="154">
        <f t="shared" si="3"/>
        <v>0</v>
      </c>
    </row>
    <row r="47" spans="1:22">
      <c r="A47" t="s">
        <v>89</v>
      </c>
      <c r="B47">
        <f>PPCL!D47</f>
        <v>248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248</v>
      </c>
      <c r="G47">
        <f t="shared" si="5"/>
        <v>90</v>
      </c>
      <c r="H47" s="154"/>
      <c r="I47">
        <f>BRPL_EOD!AI47+BRPL_EOD!AJ47</f>
        <v>11.75</v>
      </c>
      <c r="J47">
        <f>BYPL_EOD!AI47+BYPL_EOD!AJ47</f>
        <v>0</v>
      </c>
      <c r="K47">
        <f>MES_EOD!AI47+MES_EOD!AJ47</f>
        <v>4.7</v>
      </c>
      <c r="L47">
        <f>NDMC_EOD!AI47+NDMC_EOD!AJ47</f>
        <v>52.49</v>
      </c>
      <c r="M47">
        <f>TPDDL_EOD!AI47+TPDDL_EOD!AJ47</f>
        <v>21.06</v>
      </c>
      <c r="N47">
        <f t="shared" si="0"/>
        <v>90</v>
      </c>
      <c r="O47" s="154">
        <f t="shared" si="1"/>
        <v>0</v>
      </c>
      <c r="P47">
        <v>11.75</v>
      </c>
      <c r="Q47">
        <v>0</v>
      </c>
      <c r="R47">
        <v>4.7</v>
      </c>
      <c r="S47">
        <v>52.49</v>
      </c>
      <c r="T47">
        <v>21.06</v>
      </c>
      <c r="U47" s="156">
        <f t="shared" si="2"/>
        <v>90</v>
      </c>
      <c r="V47" s="154">
        <f t="shared" si="3"/>
        <v>0</v>
      </c>
    </row>
    <row r="48" spans="1:22">
      <c r="A48" t="s">
        <v>90</v>
      </c>
      <c r="B48">
        <f>PPCL!D48</f>
        <v>248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248</v>
      </c>
      <c r="G48">
        <f t="shared" si="5"/>
        <v>90</v>
      </c>
      <c r="H48" s="154"/>
      <c r="I48">
        <f>BRPL_EOD!AI48+BRPL_EOD!AJ48</f>
        <v>11.75</v>
      </c>
      <c r="J48">
        <f>BYPL_EOD!AI48+BYPL_EOD!AJ48</f>
        <v>0</v>
      </c>
      <c r="K48">
        <f>MES_EOD!AI48+MES_EOD!AJ48</f>
        <v>4.7</v>
      </c>
      <c r="L48">
        <f>NDMC_EOD!AI48+NDMC_EOD!AJ48</f>
        <v>52.49</v>
      </c>
      <c r="M48">
        <f>TPDDL_EOD!AI48+TPDDL_EOD!AJ48</f>
        <v>21.06</v>
      </c>
      <c r="N48">
        <f t="shared" si="0"/>
        <v>90</v>
      </c>
      <c r="O48" s="154">
        <f t="shared" si="1"/>
        <v>0</v>
      </c>
      <c r="P48">
        <v>11.75</v>
      </c>
      <c r="Q48">
        <v>0</v>
      </c>
      <c r="R48">
        <v>4.7</v>
      </c>
      <c r="S48">
        <v>52.49</v>
      </c>
      <c r="T48">
        <v>21.06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248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248</v>
      </c>
      <c r="G49">
        <f t="shared" si="5"/>
        <v>90</v>
      </c>
      <c r="H49" s="154"/>
      <c r="I49">
        <f>BRPL_EOD!AI49+BRPL_EOD!AJ49</f>
        <v>11.75</v>
      </c>
      <c r="J49">
        <f>BYPL_EOD!AI49+BYPL_EOD!AJ49</f>
        <v>0</v>
      </c>
      <c r="K49">
        <f>MES_EOD!AI49+MES_EOD!AJ49</f>
        <v>4.7</v>
      </c>
      <c r="L49">
        <f>NDMC_EOD!AI49+NDMC_EOD!AJ49</f>
        <v>52.49</v>
      </c>
      <c r="M49">
        <f>TPDDL_EOD!AI49+TPDDL_EOD!AJ49</f>
        <v>21.06</v>
      </c>
      <c r="N49">
        <f t="shared" si="0"/>
        <v>90</v>
      </c>
      <c r="O49" s="154">
        <f t="shared" si="1"/>
        <v>0</v>
      </c>
      <c r="P49">
        <v>11.75</v>
      </c>
      <c r="Q49">
        <v>0</v>
      </c>
      <c r="R49">
        <v>4.7</v>
      </c>
      <c r="S49">
        <v>52.49</v>
      </c>
      <c r="T49">
        <v>21.06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248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248</v>
      </c>
      <c r="G50">
        <f t="shared" si="5"/>
        <v>90</v>
      </c>
      <c r="H50" s="154"/>
      <c r="I50">
        <f>BRPL_EOD!AI50+BRPL_EOD!AJ50</f>
        <v>11.75</v>
      </c>
      <c r="J50">
        <f>BYPL_EOD!AI50+BYPL_EOD!AJ50</f>
        <v>0</v>
      </c>
      <c r="K50">
        <f>MES_EOD!AI50+MES_EOD!AJ50</f>
        <v>4.7</v>
      </c>
      <c r="L50">
        <f>NDMC_EOD!AI50+NDMC_EOD!AJ50</f>
        <v>52.49</v>
      </c>
      <c r="M50">
        <f>TPDDL_EOD!AI50+TPDDL_EOD!AJ50</f>
        <v>21.06</v>
      </c>
      <c r="N50">
        <f t="shared" si="0"/>
        <v>90</v>
      </c>
      <c r="O50" s="154">
        <f t="shared" si="1"/>
        <v>0</v>
      </c>
      <c r="P50">
        <v>11.75</v>
      </c>
      <c r="Q50">
        <v>0</v>
      </c>
      <c r="R50">
        <v>4.7</v>
      </c>
      <c r="S50">
        <v>52.49</v>
      </c>
      <c r="T50">
        <v>21.06</v>
      </c>
      <c r="U50" s="156">
        <f t="shared" si="2"/>
        <v>90</v>
      </c>
      <c r="V50" s="154">
        <f t="shared" si="3"/>
        <v>0</v>
      </c>
    </row>
    <row r="51" spans="1:22">
      <c r="A51" t="s">
        <v>93</v>
      </c>
      <c r="B51">
        <f>PPCL!D51</f>
        <v>248</v>
      </c>
      <c r="C51">
        <f>PPCL!E51</f>
        <v>0</v>
      </c>
      <c r="D51">
        <f>PPCL!O51</f>
        <v>90</v>
      </c>
      <c r="E51">
        <f>PPCL!P51</f>
        <v>0</v>
      </c>
      <c r="F51">
        <f t="shared" si="4"/>
        <v>248</v>
      </c>
      <c r="G51">
        <f t="shared" si="5"/>
        <v>90</v>
      </c>
      <c r="H51" s="154"/>
      <c r="I51">
        <f>BRPL_EOD!AI51+BRPL_EOD!AJ51</f>
        <v>11.75</v>
      </c>
      <c r="J51">
        <f>BYPL_EOD!AI51+BYPL_EOD!AJ51</f>
        <v>0</v>
      </c>
      <c r="K51">
        <f>MES_EOD!AI51+MES_EOD!AJ51</f>
        <v>4.7</v>
      </c>
      <c r="L51">
        <f>NDMC_EOD!AI51+NDMC_EOD!AJ51</f>
        <v>52.49</v>
      </c>
      <c r="M51">
        <f>TPDDL_EOD!AI51+TPDDL_EOD!AJ51</f>
        <v>21.06</v>
      </c>
      <c r="N51">
        <f t="shared" si="0"/>
        <v>90</v>
      </c>
      <c r="O51" s="154">
        <f t="shared" si="1"/>
        <v>0</v>
      </c>
      <c r="P51">
        <v>11.75</v>
      </c>
      <c r="Q51">
        <v>0</v>
      </c>
      <c r="R51">
        <v>4.7</v>
      </c>
      <c r="S51">
        <v>52.49</v>
      </c>
      <c r="T51">
        <v>21.06</v>
      </c>
      <c r="U51" s="156">
        <f t="shared" si="2"/>
        <v>90</v>
      </c>
      <c r="V51" s="154">
        <f t="shared" si="3"/>
        <v>0</v>
      </c>
    </row>
    <row r="52" spans="1:22">
      <c r="A52" t="s">
        <v>94</v>
      </c>
      <c r="B52">
        <f>PPCL!D52</f>
        <v>248</v>
      </c>
      <c r="C52">
        <f>PPCL!E52</f>
        <v>0</v>
      </c>
      <c r="D52">
        <f>PPCL!O52</f>
        <v>90</v>
      </c>
      <c r="E52">
        <f>PPCL!P52</f>
        <v>0</v>
      </c>
      <c r="F52">
        <f t="shared" si="4"/>
        <v>248</v>
      </c>
      <c r="G52">
        <f t="shared" si="5"/>
        <v>90</v>
      </c>
      <c r="H52" s="154"/>
      <c r="I52">
        <f>BRPL_EOD!AI52+BRPL_EOD!AJ52</f>
        <v>11.75</v>
      </c>
      <c r="J52">
        <f>BYPL_EOD!AI52+BYPL_EOD!AJ52</f>
        <v>0</v>
      </c>
      <c r="K52">
        <f>MES_EOD!AI52+MES_EOD!AJ52</f>
        <v>4.7</v>
      </c>
      <c r="L52">
        <f>NDMC_EOD!AI52+NDMC_EOD!AJ52</f>
        <v>52.49</v>
      </c>
      <c r="M52">
        <f>TPDDL_EOD!AI52+TPDDL_EOD!AJ52</f>
        <v>21.06</v>
      </c>
      <c r="N52">
        <f t="shared" si="0"/>
        <v>90</v>
      </c>
      <c r="O52" s="154">
        <f t="shared" si="1"/>
        <v>0</v>
      </c>
      <c r="P52">
        <v>11.75</v>
      </c>
      <c r="Q52">
        <v>0</v>
      </c>
      <c r="R52">
        <v>4.7</v>
      </c>
      <c r="S52">
        <v>52.49</v>
      </c>
      <c r="T52">
        <v>21.06</v>
      </c>
      <c r="U52" s="156">
        <f t="shared" si="2"/>
        <v>90</v>
      </c>
      <c r="V52" s="154">
        <f t="shared" si="3"/>
        <v>0</v>
      </c>
    </row>
    <row r="53" spans="1:22">
      <c r="A53" t="s">
        <v>95</v>
      </c>
      <c r="B53">
        <f>PPCL!D53</f>
        <v>248</v>
      </c>
      <c r="C53">
        <f>PPCL!E53</f>
        <v>0</v>
      </c>
      <c r="D53">
        <f>PPCL!O53</f>
        <v>90</v>
      </c>
      <c r="E53">
        <f>PPCL!P53</f>
        <v>0</v>
      </c>
      <c r="F53">
        <f t="shared" si="4"/>
        <v>248</v>
      </c>
      <c r="G53">
        <f t="shared" si="5"/>
        <v>90</v>
      </c>
      <c r="H53" s="154"/>
      <c r="I53">
        <f>BRPL_EOD!AI53+BRPL_EOD!AJ53</f>
        <v>11.75</v>
      </c>
      <c r="J53">
        <f>BYPL_EOD!AI53+BYPL_EOD!AJ53</f>
        <v>0</v>
      </c>
      <c r="K53">
        <f>MES_EOD!AI53+MES_EOD!AJ53</f>
        <v>4.7</v>
      </c>
      <c r="L53">
        <f>NDMC_EOD!AI53+NDMC_EOD!AJ53</f>
        <v>52.49</v>
      </c>
      <c r="M53">
        <f>TPDDL_EOD!AI53+TPDDL_EOD!AJ53</f>
        <v>21.06</v>
      </c>
      <c r="N53">
        <f t="shared" si="0"/>
        <v>90</v>
      </c>
      <c r="O53" s="154">
        <f t="shared" si="1"/>
        <v>0</v>
      </c>
      <c r="P53">
        <v>11.75</v>
      </c>
      <c r="Q53">
        <v>0</v>
      </c>
      <c r="R53">
        <v>4.7</v>
      </c>
      <c r="S53">
        <v>52.49</v>
      </c>
      <c r="T53">
        <v>21.06</v>
      </c>
      <c r="U53" s="156">
        <f t="shared" si="2"/>
        <v>90</v>
      </c>
      <c r="V53" s="154">
        <f t="shared" si="3"/>
        <v>0</v>
      </c>
    </row>
    <row r="54" spans="1:22">
      <c r="A54" t="s">
        <v>96</v>
      </c>
      <c r="B54">
        <f>PPCL!D54</f>
        <v>248</v>
      </c>
      <c r="C54">
        <f>PPCL!E54</f>
        <v>0</v>
      </c>
      <c r="D54">
        <f>PPCL!O54</f>
        <v>90</v>
      </c>
      <c r="E54">
        <f>PPCL!P54</f>
        <v>0</v>
      </c>
      <c r="F54">
        <f t="shared" si="4"/>
        <v>248</v>
      </c>
      <c r="G54">
        <f t="shared" si="5"/>
        <v>90</v>
      </c>
      <c r="H54" s="154"/>
      <c r="I54">
        <f>BRPL_EOD!AI54+BRPL_EOD!AJ54</f>
        <v>11.75</v>
      </c>
      <c r="J54">
        <f>BYPL_EOD!AI54+BYPL_EOD!AJ54</f>
        <v>0</v>
      </c>
      <c r="K54">
        <f>MES_EOD!AI54+MES_EOD!AJ54</f>
        <v>4.7</v>
      </c>
      <c r="L54">
        <f>NDMC_EOD!AI54+NDMC_EOD!AJ54</f>
        <v>52.49</v>
      </c>
      <c r="M54">
        <f>TPDDL_EOD!AI54+TPDDL_EOD!AJ54</f>
        <v>21.06</v>
      </c>
      <c r="N54">
        <f t="shared" si="0"/>
        <v>90</v>
      </c>
      <c r="O54" s="154">
        <f t="shared" si="1"/>
        <v>0</v>
      </c>
      <c r="P54">
        <v>11.75</v>
      </c>
      <c r="Q54">
        <v>0</v>
      </c>
      <c r="R54">
        <v>4.7</v>
      </c>
      <c r="S54">
        <v>52.49</v>
      </c>
      <c r="T54">
        <v>21.06</v>
      </c>
      <c r="U54" s="156">
        <f t="shared" si="2"/>
        <v>90</v>
      </c>
      <c r="V54" s="154">
        <f t="shared" si="3"/>
        <v>0</v>
      </c>
    </row>
    <row r="55" spans="1:22">
      <c r="A55" t="s">
        <v>97</v>
      </c>
      <c r="B55">
        <f>PPCL!D55</f>
        <v>248</v>
      </c>
      <c r="C55">
        <f>PPCL!E55</f>
        <v>0</v>
      </c>
      <c r="D55">
        <f>PPCL!O55</f>
        <v>82</v>
      </c>
      <c r="E55">
        <f>PPCL!P55</f>
        <v>0</v>
      </c>
      <c r="F55">
        <f t="shared" si="4"/>
        <v>248</v>
      </c>
      <c r="G55">
        <f t="shared" si="5"/>
        <v>82</v>
      </c>
      <c r="H55" s="154"/>
      <c r="I55">
        <f>BRPL_EOD!AI55+BRPL_EOD!AJ55</f>
        <v>10.71</v>
      </c>
      <c r="J55">
        <f>BYPL_EOD!AI55+BYPL_EOD!AJ55</f>
        <v>0</v>
      </c>
      <c r="K55">
        <f>MES_EOD!AI55+MES_EOD!AJ55</f>
        <v>4.28</v>
      </c>
      <c r="L55">
        <f>NDMC_EOD!AI55+NDMC_EOD!AJ55</f>
        <v>47.82</v>
      </c>
      <c r="M55">
        <f>TPDDL_EOD!AI55+TPDDL_EOD!AJ55</f>
        <v>19.190000000000001</v>
      </c>
      <c r="N55">
        <f t="shared" si="0"/>
        <v>82</v>
      </c>
      <c r="O55" s="154">
        <f t="shared" si="1"/>
        <v>0</v>
      </c>
      <c r="P55">
        <v>10.71</v>
      </c>
      <c r="Q55">
        <v>0</v>
      </c>
      <c r="R55">
        <v>4.28</v>
      </c>
      <c r="S55">
        <v>47.82</v>
      </c>
      <c r="T55">
        <v>19.190000000000001</v>
      </c>
      <c r="U55" s="156">
        <f t="shared" si="2"/>
        <v>82</v>
      </c>
      <c r="V55" s="154">
        <f t="shared" si="3"/>
        <v>0</v>
      </c>
    </row>
    <row r="56" spans="1:22">
      <c r="A56" t="s">
        <v>98</v>
      </c>
      <c r="B56">
        <f>PPCL!D56</f>
        <v>248</v>
      </c>
      <c r="C56">
        <f>PPCL!E56</f>
        <v>0</v>
      </c>
      <c r="D56">
        <f>PPCL!O56</f>
        <v>82</v>
      </c>
      <c r="E56">
        <f>PPCL!P56</f>
        <v>0</v>
      </c>
      <c r="F56">
        <f t="shared" si="4"/>
        <v>248</v>
      </c>
      <c r="G56">
        <f t="shared" si="5"/>
        <v>82</v>
      </c>
      <c r="H56" s="154"/>
      <c r="I56">
        <f>BRPL_EOD!AI56+BRPL_EOD!AJ56</f>
        <v>10.71</v>
      </c>
      <c r="J56">
        <f>BYPL_EOD!AI56+BYPL_EOD!AJ56</f>
        <v>0</v>
      </c>
      <c r="K56">
        <f>MES_EOD!AI56+MES_EOD!AJ56</f>
        <v>4.28</v>
      </c>
      <c r="L56">
        <f>NDMC_EOD!AI56+NDMC_EOD!AJ56</f>
        <v>47.82</v>
      </c>
      <c r="M56">
        <f>TPDDL_EOD!AI56+TPDDL_EOD!AJ56</f>
        <v>19.190000000000001</v>
      </c>
      <c r="N56">
        <f t="shared" si="0"/>
        <v>82</v>
      </c>
      <c r="O56" s="154">
        <f t="shared" si="1"/>
        <v>0</v>
      </c>
      <c r="P56">
        <v>10.71</v>
      </c>
      <c r="Q56">
        <v>0</v>
      </c>
      <c r="R56">
        <v>4.28</v>
      </c>
      <c r="S56">
        <v>47.82</v>
      </c>
      <c r="T56">
        <v>19.190000000000001</v>
      </c>
      <c r="U56" s="156">
        <f t="shared" si="2"/>
        <v>82</v>
      </c>
      <c r="V56" s="154">
        <f t="shared" si="3"/>
        <v>0</v>
      </c>
    </row>
    <row r="57" spans="1:22">
      <c r="A57" t="s">
        <v>99</v>
      </c>
      <c r="B57">
        <f>PPCL!D57</f>
        <v>248</v>
      </c>
      <c r="C57">
        <f>PPCL!E57</f>
        <v>0</v>
      </c>
      <c r="D57">
        <f>PPCL!O57</f>
        <v>82</v>
      </c>
      <c r="E57">
        <f>PPCL!P57</f>
        <v>0</v>
      </c>
      <c r="F57">
        <f t="shared" si="4"/>
        <v>248</v>
      </c>
      <c r="G57">
        <f t="shared" si="5"/>
        <v>82</v>
      </c>
      <c r="H57" s="154"/>
      <c r="I57">
        <f>BRPL_EOD!AI57+BRPL_EOD!AJ57</f>
        <v>10.71</v>
      </c>
      <c r="J57">
        <f>BYPL_EOD!AI57+BYPL_EOD!AJ57</f>
        <v>0</v>
      </c>
      <c r="K57">
        <f>MES_EOD!AI57+MES_EOD!AJ57</f>
        <v>4.28</v>
      </c>
      <c r="L57">
        <f>NDMC_EOD!AI57+NDMC_EOD!AJ57</f>
        <v>47.82</v>
      </c>
      <c r="M57">
        <f>TPDDL_EOD!AI57+TPDDL_EOD!AJ57</f>
        <v>19.190000000000001</v>
      </c>
      <c r="N57">
        <f t="shared" si="0"/>
        <v>82</v>
      </c>
      <c r="O57" s="154">
        <f t="shared" si="1"/>
        <v>0</v>
      </c>
      <c r="P57">
        <v>10.71</v>
      </c>
      <c r="Q57">
        <v>0</v>
      </c>
      <c r="R57">
        <v>4.28</v>
      </c>
      <c r="S57">
        <v>47.82</v>
      </c>
      <c r="T57">
        <v>19.190000000000001</v>
      </c>
      <c r="U57" s="156">
        <f t="shared" si="2"/>
        <v>82</v>
      </c>
      <c r="V57" s="154">
        <f t="shared" si="3"/>
        <v>0</v>
      </c>
    </row>
    <row r="58" spans="1:22">
      <c r="A58" t="s">
        <v>100</v>
      </c>
      <c r="B58">
        <f>PPCL!D58</f>
        <v>248</v>
      </c>
      <c r="C58">
        <f>PPCL!E58</f>
        <v>0</v>
      </c>
      <c r="D58">
        <f>PPCL!O58</f>
        <v>82</v>
      </c>
      <c r="E58">
        <f>PPCL!P58</f>
        <v>0</v>
      </c>
      <c r="F58">
        <f t="shared" si="4"/>
        <v>248</v>
      </c>
      <c r="G58">
        <f t="shared" si="5"/>
        <v>82</v>
      </c>
      <c r="H58" s="154"/>
      <c r="I58">
        <f>BRPL_EOD!AI58+BRPL_EOD!AJ58</f>
        <v>10.71</v>
      </c>
      <c r="J58">
        <f>BYPL_EOD!AI58+BYPL_EOD!AJ58</f>
        <v>0</v>
      </c>
      <c r="K58">
        <f>MES_EOD!AI58+MES_EOD!AJ58</f>
        <v>4.28</v>
      </c>
      <c r="L58">
        <f>NDMC_EOD!AI58+NDMC_EOD!AJ58</f>
        <v>47.82</v>
      </c>
      <c r="M58">
        <f>TPDDL_EOD!AI58+TPDDL_EOD!AJ58</f>
        <v>19.190000000000001</v>
      </c>
      <c r="N58">
        <f t="shared" si="0"/>
        <v>82</v>
      </c>
      <c r="O58" s="154">
        <f t="shared" si="1"/>
        <v>0</v>
      </c>
      <c r="P58">
        <v>10.71</v>
      </c>
      <c r="Q58">
        <v>0</v>
      </c>
      <c r="R58">
        <v>4.28</v>
      </c>
      <c r="S58">
        <v>47.82</v>
      </c>
      <c r="T58">
        <v>19.190000000000001</v>
      </c>
      <c r="U58" s="156">
        <f t="shared" si="2"/>
        <v>82</v>
      </c>
      <c r="V58" s="154">
        <f t="shared" si="3"/>
        <v>0</v>
      </c>
    </row>
    <row r="59" spans="1:22">
      <c r="A59" t="s">
        <v>101</v>
      </c>
      <c r="B59">
        <f>PPCL!D59</f>
        <v>248</v>
      </c>
      <c r="C59">
        <f>PPCL!E59</f>
        <v>0</v>
      </c>
      <c r="D59">
        <f>PPCL!O59</f>
        <v>80</v>
      </c>
      <c r="E59">
        <f>PPCL!P59</f>
        <v>0</v>
      </c>
      <c r="F59">
        <f t="shared" si="4"/>
        <v>248</v>
      </c>
      <c r="G59">
        <f t="shared" si="5"/>
        <v>80</v>
      </c>
      <c r="H59" s="154"/>
      <c r="I59">
        <f>BRPL_EOD!AI59+BRPL_EOD!AJ59</f>
        <v>10.44</v>
      </c>
      <c r="J59">
        <f>BYPL_EOD!AI59+BYPL_EOD!AJ59</f>
        <v>0</v>
      </c>
      <c r="K59">
        <f>MES_EOD!AI59+MES_EOD!AJ59</f>
        <v>4.18</v>
      </c>
      <c r="L59">
        <f>NDMC_EOD!AI59+NDMC_EOD!AJ59</f>
        <v>46.65</v>
      </c>
      <c r="M59">
        <f>TPDDL_EOD!AI59+TPDDL_EOD!AJ59</f>
        <v>18.72</v>
      </c>
      <c r="N59">
        <f t="shared" si="0"/>
        <v>79.989999999999995</v>
      </c>
      <c r="O59" s="154">
        <f t="shared" si="1"/>
        <v>1.0000000000005116E-2</v>
      </c>
      <c r="P59">
        <v>10.441305163145394</v>
      </c>
      <c r="Q59">
        <v>0</v>
      </c>
      <c r="R59">
        <v>4.1805225653206648</v>
      </c>
      <c r="S59">
        <v>46.655831978997377</v>
      </c>
      <c r="T59">
        <v>18.722340292536568</v>
      </c>
      <c r="U59" s="156">
        <f t="shared" si="2"/>
        <v>80</v>
      </c>
      <c r="V59" s="154">
        <f t="shared" si="3"/>
        <v>0</v>
      </c>
    </row>
    <row r="60" spans="1:22">
      <c r="A60" t="s">
        <v>102</v>
      </c>
      <c r="B60">
        <f>PPCL!D60</f>
        <v>248</v>
      </c>
      <c r="C60">
        <f>PPCL!E60</f>
        <v>0</v>
      </c>
      <c r="D60">
        <f>PPCL!O60</f>
        <v>80</v>
      </c>
      <c r="E60">
        <f>PPCL!P60</f>
        <v>0</v>
      </c>
      <c r="F60">
        <f t="shared" si="4"/>
        <v>248</v>
      </c>
      <c r="G60">
        <f t="shared" si="5"/>
        <v>80</v>
      </c>
      <c r="H60" s="154"/>
      <c r="I60">
        <f>BRPL_EOD!AI60+BRPL_EOD!AJ60</f>
        <v>10.44</v>
      </c>
      <c r="J60">
        <f>BYPL_EOD!AI60+BYPL_EOD!AJ60</f>
        <v>0</v>
      </c>
      <c r="K60">
        <f>MES_EOD!AI60+MES_EOD!AJ60</f>
        <v>4.18</v>
      </c>
      <c r="L60">
        <f>NDMC_EOD!AI60+NDMC_EOD!AJ60</f>
        <v>46.65</v>
      </c>
      <c r="M60">
        <f>TPDDL_EOD!AI60+TPDDL_EOD!AJ60</f>
        <v>18.72</v>
      </c>
      <c r="N60">
        <f t="shared" si="0"/>
        <v>79.989999999999995</v>
      </c>
      <c r="O60" s="154">
        <f t="shared" si="1"/>
        <v>1.0000000000005116E-2</v>
      </c>
      <c r="P60">
        <v>10.441305163145394</v>
      </c>
      <c r="Q60">
        <v>0</v>
      </c>
      <c r="R60">
        <v>4.1805225653206648</v>
      </c>
      <c r="S60">
        <v>46.655831978997377</v>
      </c>
      <c r="T60">
        <v>18.722340292536568</v>
      </c>
      <c r="U60" s="156">
        <f t="shared" si="2"/>
        <v>80</v>
      </c>
      <c r="V60" s="154">
        <f t="shared" si="3"/>
        <v>0</v>
      </c>
    </row>
    <row r="61" spans="1:22">
      <c r="A61" t="s">
        <v>103</v>
      </c>
      <c r="B61">
        <f>PPCL!D61</f>
        <v>248</v>
      </c>
      <c r="C61">
        <f>PPCL!E61</f>
        <v>0</v>
      </c>
      <c r="D61">
        <f>PPCL!O61</f>
        <v>80</v>
      </c>
      <c r="E61">
        <f>PPCL!P61</f>
        <v>0</v>
      </c>
      <c r="F61">
        <f t="shared" si="4"/>
        <v>248</v>
      </c>
      <c r="G61">
        <f t="shared" si="5"/>
        <v>80</v>
      </c>
      <c r="H61" s="154"/>
      <c r="I61">
        <f>BRPL_EOD!AI61+BRPL_EOD!AJ61</f>
        <v>10.44</v>
      </c>
      <c r="J61">
        <f>BYPL_EOD!AI61+BYPL_EOD!AJ61</f>
        <v>0</v>
      </c>
      <c r="K61">
        <f>MES_EOD!AI61+MES_EOD!AJ61</f>
        <v>4.18</v>
      </c>
      <c r="L61">
        <f>NDMC_EOD!AI61+NDMC_EOD!AJ61</f>
        <v>46.65</v>
      </c>
      <c r="M61">
        <f>TPDDL_EOD!AI61+TPDDL_EOD!AJ61</f>
        <v>18.72</v>
      </c>
      <c r="N61">
        <f t="shared" si="0"/>
        <v>79.989999999999995</v>
      </c>
      <c r="O61" s="154">
        <f t="shared" si="1"/>
        <v>1.0000000000005116E-2</v>
      </c>
      <c r="P61">
        <v>10.441305163145394</v>
      </c>
      <c r="Q61">
        <v>0</v>
      </c>
      <c r="R61">
        <v>4.1805225653206648</v>
      </c>
      <c r="S61">
        <v>46.655831978997377</v>
      </c>
      <c r="T61">
        <v>18.722340292536568</v>
      </c>
      <c r="U61" s="156">
        <f t="shared" si="2"/>
        <v>80</v>
      </c>
      <c r="V61" s="154">
        <f t="shared" si="3"/>
        <v>0</v>
      </c>
    </row>
    <row r="62" spans="1:22">
      <c r="A62" t="s">
        <v>104</v>
      </c>
      <c r="B62">
        <f>PPCL!D62</f>
        <v>248</v>
      </c>
      <c r="C62">
        <f>PPCL!E62</f>
        <v>0</v>
      </c>
      <c r="D62">
        <f>PPCL!O62</f>
        <v>80</v>
      </c>
      <c r="E62">
        <f>PPCL!P62</f>
        <v>0</v>
      </c>
      <c r="F62">
        <f t="shared" si="4"/>
        <v>248</v>
      </c>
      <c r="G62">
        <f t="shared" si="5"/>
        <v>80</v>
      </c>
      <c r="H62" s="154"/>
      <c r="I62">
        <f>BRPL_EOD!AI62+BRPL_EOD!AJ62</f>
        <v>10.44</v>
      </c>
      <c r="J62">
        <f>BYPL_EOD!AI62+BYPL_EOD!AJ62</f>
        <v>0</v>
      </c>
      <c r="K62">
        <f>MES_EOD!AI62+MES_EOD!AJ62</f>
        <v>4.18</v>
      </c>
      <c r="L62">
        <f>NDMC_EOD!AI62+NDMC_EOD!AJ62</f>
        <v>46.65</v>
      </c>
      <c r="M62">
        <f>TPDDL_EOD!AI62+TPDDL_EOD!AJ62</f>
        <v>18.72</v>
      </c>
      <c r="N62">
        <f t="shared" si="0"/>
        <v>79.989999999999995</v>
      </c>
      <c r="O62" s="154">
        <f t="shared" si="1"/>
        <v>1.0000000000005116E-2</v>
      </c>
      <c r="P62">
        <v>10.441305163145394</v>
      </c>
      <c r="Q62">
        <v>0</v>
      </c>
      <c r="R62">
        <v>4.1805225653206648</v>
      </c>
      <c r="S62">
        <v>46.655831978997377</v>
      </c>
      <c r="T62">
        <v>18.722340292536568</v>
      </c>
      <c r="U62" s="156">
        <f t="shared" si="2"/>
        <v>80</v>
      </c>
      <c r="V62" s="154">
        <f t="shared" si="3"/>
        <v>0</v>
      </c>
    </row>
    <row r="63" spans="1:22">
      <c r="A63" t="s">
        <v>105</v>
      </c>
      <c r="B63">
        <f>PPCL!D63</f>
        <v>248</v>
      </c>
      <c r="C63">
        <f>PPCL!E63</f>
        <v>0</v>
      </c>
      <c r="D63">
        <f>PPCL!O63</f>
        <v>80</v>
      </c>
      <c r="E63">
        <f>PPCL!P63</f>
        <v>0</v>
      </c>
      <c r="F63">
        <f t="shared" si="4"/>
        <v>248</v>
      </c>
      <c r="G63">
        <f t="shared" si="5"/>
        <v>80</v>
      </c>
      <c r="H63" s="154"/>
      <c r="I63">
        <f>BRPL_EOD!AI63+BRPL_EOD!AJ63</f>
        <v>10.44</v>
      </c>
      <c r="J63">
        <f>BYPL_EOD!AI63+BYPL_EOD!AJ63</f>
        <v>0</v>
      </c>
      <c r="K63">
        <f>MES_EOD!AI63+MES_EOD!AJ63</f>
        <v>4.18</v>
      </c>
      <c r="L63">
        <f>NDMC_EOD!AI63+NDMC_EOD!AJ63</f>
        <v>46.65</v>
      </c>
      <c r="M63">
        <f>TPDDL_EOD!AI63+TPDDL_EOD!AJ63</f>
        <v>18.72</v>
      </c>
      <c r="N63">
        <f t="shared" si="0"/>
        <v>79.989999999999995</v>
      </c>
      <c r="O63" s="154">
        <f t="shared" si="1"/>
        <v>1.0000000000005116E-2</v>
      </c>
      <c r="P63">
        <v>10.441305163145394</v>
      </c>
      <c r="Q63">
        <v>0</v>
      </c>
      <c r="R63">
        <v>4.1805225653206648</v>
      </c>
      <c r="S63">
        <v>46.655831978997377</v>
      </c>
      <c r="T63">
        <v>18.722340292536568</v>
      </c>
      <c r="U63" s="156">
        <f t="shared" si="2"/>
        <v>80</v>
      </c>
      <c r="V63" s="154">
        <f t="shared" si="3"/>
        <v>0</v>
      </c>
    </row>
    <row r="64" spans="1:22">
      <c r="A64" t="s">
        <v>106</v>
      </c>
      <c r="B64">
        <f>PPCL!D64</f>
        <v>248</v>
      </c>
      <c r="C64">
        <f>PPCL!E64</f>
        <v>0</v>
      </c>
      <c r="D64">
        <f>PPCL!O64</f>
        <v>80</v>
      </c>
      <c r="E64">
        <f>PPCL!P64</f>
        <v>0</v>
      </c>
      <c r="F64">
        <f t="shared" si="4"/>
        <v>248</v>
      </c>
      <c r="G64">
        <f t="shared" si="5"/>
        <v>80</v>
      </c>
      <c r="H64" s="154"/>
      <c r="I64">
        <f>BRPL_EOD!AI64+BRPL_EOD!AJ64</f>
        <v>10.44</v>
      </c>
      <c r="J64">
        <f>BYPL_EOD!AI64+BYPL_EOD!AJ64</f>
        <v>0</v>
      </c>
      <c r="K64">
        <f>MES_EOD!AI64+MES_EOD!AJ64</f>
        <v>4.18</v>
      </c>
      <c r="L64">
        <f>NDMC_EOD!AI64+NDMC_EOD!AJ64</f>
        <v>46.65</v>
      </c>
      <c r="M64">
        <f>TPDDL_EOD!AI64+TPDDL_EOD!AJ64</f>
        <v>18.72</v>
      </c>
      <c r="N64">
        <f t="shared" si="0"/>
        <v>79.989999999999995</v>
      </c>
      <c r="O64" s="154">
        <f t="shared" si="1"/>
        <v>1.0000000000005116E-2</v>
      </c>
      <c r="P64">
        <v>10.441305163145394</v>
      </c>
      <c r="Q64">
        <v>0</v>
      </c>
      <c r="R64">
        <v>4.1805225653206648</v>
      </c>
      <c r="S64">
        <v>46.655831978997377</v>
      </c>
      <c r="T64">
        <v>18.722340292536568</v>
      </c>
      <c r="U64" s="156">
        <f t="shared" si="2"/>
        <v>80</v>
      </c>
      <c r="V64" s="154">
        <f t="shared" si="3"/>
        <v>0</v>
      </c>
    </row>
    <row r="65" spans="1:22">
      <c r="A65" t="s">
        <v>107</v>
      </c>
      <c r="B65">
        <f>PPCL!D65</f>
        <v>248</v>
      </c>
      <c r="C65">
        <f>PPCL!E65</f>
        <v>0</v>
      </c>
      <c r="D65">
        <f>PPCL!O65</f>
        <v>80</v>
      </c>
      <c r="E65">
        <f>PPCL!P65</f>
        <v>0</v>
      </c>
      <c r="F65">
        <f t="shared" si="4"/>
        <v>248</v>
      </c>
      <c r="G65">
        <f t="shared" si="5"/>
        <v>80</v>
      </c>
      <c r="H65" s="154"/>
      <c r="I65">
        <f>BRPL_EOD!AI65+BRPL_EOD!AJ65</f>
        <v>10.44</v>
      </c>
      <c r="J65">
        <f>BYPL_EOD!AI65+BYPL_EOD!AJ65</f>
        <v>0</v>
      </c>
      <c r="K65">
        <f>MES_EOD!AI65+MES_EOD!AJ65</f>
        <v>4.18</v>
      </c>
      <c r="L65">
        <f>NDMC_EOD!AI65+NDMC_EOD!AJ65</f>
        <v>46.65</v>
      </c>
      <c r="M65">
        <f>TPDDL_EOD!AI65+TPDDL_EOD!AJ65</f>
        <v>18.72</v>
      </c>
      <c r="N65">
        <f t="shared" si="0"/>
        <v>79.989999999999995</v>
      </c>
      <c r="O65" s="154">
        <f t="shared" si="1"/>
        <v>1.0000000000005116E-2</v>
      </c>
      <c r="P65">
        <v>10.441305163145394</v>
      </c>
      <c r="Q65">
        <v>0</v>
      </c>
      <c r="R65">
        <v>4.1805225653206648</v>
      </c>
      <c r="S65">
        <v>46.655831978997377</v>
      </c>
      <c r="T65">
        <v>18.722340292536568</v>
      </c>
      <c r="U65" s="156">
        <f t="shared" si="2"/>
        <v>80</v>
      </c>
      <c r="V65" s="154">
        <f t="shared" si="3"/>
        <v>0</v>
      </c>
    </row>
    <row r="66" spans="1:22">
      <c r="A66" t="s">
        <v>108</v>
      </c>
      <c r="B66">
        <f>PPCL!D66</f>
        <v>248</v>
      </c>
      <c r="C66">
        <f>PPCL!E66</f>
        <v>0</v>
      </c>
      <c r="D66">
        <f>PPCL!O66</f>
        <v>80</v>
      </c>
      <c r="E66">
        <f>PPCL!P66</f>
        <v>0</v>
      </c>
      <c r="F66">
        <f t="shared" si="4"/>
        <v>248</v>
      </c>
      <c r="G66">
        <f t="shared" si="5"/>
        <v>80</v>
      </c>
      <c r="H66" s="154"/>
      <c r="I66">
        <f>BRPL_EOD!AI66+BRPL_EOD!AJ66</f>
        <v>10.44</v>
      </c>
      <c r="J66">
        <f>BYPL_EOD!AI66+BYPL_EOD!AJ66</f>
        <v>0</v>
      </c>
      <c r="K66">
        <f>MES_EOD!AI66+MES_EOD!AJ66</f>
        <v>4.18</v>
      </c>
      <c r="L66">
        <f>NDMC_EOD!AI66+NDMC_EOD!AJ66</f>
        <v>46.65</v>
      </c>
      <c r="M66">
        <f>TPDDL_EOD!AI66+TPDDL_EOD!AJ66</f>
        <v>18.72</v>
      </c>
      <c r="N66">
        <f t="shared" si="0"/>
        <v>79.989999999999995</v>
      </c>
      <c r="O66" s="154">
        <f t="shared" si="1"/>
        <v>1.0000000000005116E-2</v>
      </c>
      <c r="P66">
        <v>10.441305163145394</v>
      </c>
      <c r="Q66">
        <v>0</v>
      </c>
      <c r="R66">
        <v>4.1805225653206648</v>
      </c>
      <c r="S66">
        <v>46.655831978997377</v>
      </c>
      <c r="T66">
        <v>18.722340292536568</v>
      </c>
      <c r="U66" s="156">
        <f t="shared" si="2"/>
        <v>80</v>
      </c>
      <c r="V66" s="154">
        <f t="shared" si="3"/>
        <v>0</v>
      </c>
    </row>
    <row r="67" spans="1:22">
      <c r="A67" t="s">
        <v>109</v>
      </c>
      <c r="B67">
        <f>PPCL!D67</f>
        <v>248</v>
      </c>
      <c r="C67">
        <f>PPCL!E67</f>
        <v>0</v>
      </c>
      <c r="D67">
        <f>PPCL!O67</f>
        <v>80</v>
      </c>
      <c r="E67">
        <f>PPCL!P67</f>
        <v>0</v>
      </c>
      <c r="F67">
        <f t="shared" si="4"/>
        <v>248</v>
      </c>
      <c r="G67">
        <f t="shared" si="5"/>
        <v>80</v>
      </c>
      <c r="H67" s="154"/>
      <c r="I67">
        <f>BRPL_EOD!AI67+BRPL_EOD!AJ67</f>
        <v>15</v>
      </c>
      <c r="J67">
        <f>BYPL_EOD!AI67+BYPL_EOD!AJ67</f>
        <v>5.1100000000000003</v>
      </c>
      <c r="K67">
        <f>MES_EOD!AI67+MES_EOD!AJ67</f>
        <v>6</v>
      </c>
      <c r="L67">
        <f>NDMC_EOD!AI67+NDMC_EOD!AJ67</f>
        <v>27</v>
      </c>
      <c r="M67">
        <f>TPDDL_EOD!AI67+TPDDL_EOD!AJ67</f>
        <v>26.89</v>
      </c>
      <c r="N67">
        <f t="shared" ref="N67:N98" si="6">SUM(I67:M67)</f>
        <v>80</v>
      </c>
      <c r="O67" s="154">
        <f t="shared" ref="O67:O98" si="7">G67-N67</f>
        <v>0</v>
      </c>
      <c r="P67">
        <v>15</v>
      </c>
      <c r="Q67">
        <v>5.1100000000000003</v>
      </c>
      <c r="R67">
        <v>6</v>
      </c>
      <c r="S67">
        <v>27</v>
      </c>
      <c r="T67">
        <v>26.89</v>
      </c>
      <c r="U67" s="156">
        <f t="shared" ref="U67:U98" si="8">SUM(P67:T67)</f>
        <v>80</v>
      </c>
      <c r="V67" s="154">
        <f t="shared" ref="V67:V99" si="9">G67-U67</f>
        <v>0</v>
      </c>
    </row>
    <row r="68" spans="1:22">
      <c r="A68" t="s">
        <v>110</v>
      </c>
      <c r="B68">
        <f>PPCL!D68</f>
        <v>248</v>
      </c>
      <c r="C68">
        <f>PPCL!E68</f>
        <v>0</v>
      </c>
      <c r="D68">
        <f>PPCL!O68</f>
        <v>80</v>
      </c>
      <c r="E68">
        <f>PPCL!P68</f>
        <v>0</v>
      </c>
      <c r="F68">
        <f t="shared" ref="F68:F98" si="10">B68+C68</f>
        <v>248</v>
      </c>
      <c r="G68">
        <f t="shared" ref="G68:G98" si="11">D68+E68</f>
        <v>80</v>
      </c>
      <c r="H68" s="154"/>
      <c r="I68">
        <f>BRPL_EOD!AI68+BRPL_EOD!AJ68</f>
        <v>15</v>
      </c>
      <c r="J68">
        <f>BYPL_EOD!AI68+BYPL_EOD!AJ68</f>
        <v>5.1100000000000003</v>
      </c>
      <c r="K68">
        <f>MES_EOD!AI68+MES_EOD!AJ68</f>
        <v>6</v>
      </c>
      <c r="L68">
        <f>NDMC_EOD!AI68+NDMC_EOD!AJ68</f>
        <v>27</v>
      </c>
      <c r="M68">
        <f>TPDDL_EOD!AI68+TPDDL_EOD!AJ68</f>
        <v>26.89</v>
      </c>
      <c r="N68">
        <f t="shared" si="6"/>
        <v>80</v>
      </c>
      <c r="O68" s="154">
        <f t="shared" si="7"/>
        <v>0</v>
      </c>
      <c r="P68">
        <v>15</v>
      </c>
      <c r="Q68">
        <v>5.1100000000000003</v>
      </c>
      <c r="R68">
        <v>6</v>
      </c>
      <c r="S68">
        <v>27</v>
      </c>
      <c r="T68">
        <v>26.89</v>
      </c>
      <c r="U68" s="156">
        <f t="shared" si="8"/>
        <v>80</v>
      </c>
      <c r="V68" s="154">
        <f t="shared" si="9"/>
        <v>0</v>
      </c>
    </row>
    <row r="69" spans="1:22">
      <c r="A69" t="s">
        <v>111</v>
      </c>
      <c r="B69">
        <f>PPCL!D69</f>
        <v>248</v>
      </c>
      <c r="C69">
        <f>PPCL!E69</f>
        <v>0</v>
      </c>
      <c r="D69">
        <f>PPCL!O69</f>
        <v>80</v>
      </c>
      <c r="E69">
        <f>PPCL!P69</f>
        <v>0</v>
      </c>
      <c r="F69">
        <f t="shared" si="10"/>
        <v>248</v>
      </c>
      <c r="G69">
        <f t="shared" si="11"/>
        <v>80</v>
      </c>
      <c r="H69" s="154"/>
      <c r="I69">
        <f>BRPL_EOD!AI69+BRPL_EOD!AJ69</f>
        <v>15</v>
      </c>
      <c r="J69">
        <f>BYPL_EOD!AI69+BYPL_EOD!AJ69</f>
        <v>5.1100000000000003</v>
      </c>
      <c r="K69">
        <f>MES_EOD!AI69+MES_EOD!AJ69</f>
        <v>6</v>
      </c>
      <c r="L69">
        <f>NDMC_EOD!AI69+NDMC_EOD!AJ69</f>
        <v>27</v>
      </c>
      <c r="M69">
        <f>TPDDL_EOD!AI69+TPDDL_EOD!AJ69</f>
        <v>26.89</v>
      </c>
      <c r="N69">
        <f t="shared" si="6"/>
        <v>80</v>
      </c>
      <c r="O69" s="154">
        <f t="shared" si="7"/>
        <v>0</v>
      </c>
      <c r="P69">
        <v>15</v>
      </c>
      <c r="Q69">
        <v>5.1100000000000003</v>
      </c>
      <c r="R69">
        <v>6</v>
      </c>
      <c r="S69">
        <v>27</v>
      </c>
      <c r="T69">
        <v>26.89</v>
      </c>
      <c r="U69" s="156">
        <f t="shared" si="8"/>
        <v>80</v>
      </c>
      <c r="V69" s="154">
        <f t="shared" si="9"/>
        <v>0</v>
      </c>
    </row>
    <row r="70" spans="1:22">
      <c r="A70" t="s">
        <v>112</v>
      </c>
      <c r="B70">
        <f>PPCL!D70</f>
        <v>248</v>
      </c>
      <c r="C70">
        <f>PPCL!E70</f>
        <v>0</v>
      </c>
      <c r="D70">
        <f>PPCL!O70</f>
        <v>80</v>
      </c>
      <c r="E70">
        <f>PPCL!P70</f>
        <v>0</v>
      </c>
      <c r="F70">
        <f t="shared" si="10"/>
        <v>248</v>
      </c>
      <c r="G70">
        <f t="shared" si="11"/>
        <v>80</v>
      </c>
      <c r="H70" s="154"/>
      <c r="I70">
        <f>BRPL_EOD!AI70+BRPL_EOD!AJ70</f>
        <v>15</v>
      </c>
      <c r="J70">
        <f>BYPL_EOD!AI70+BYPL_EOD!AJ70</f>
        <v>5.1100000000000003</v>
      </c>
      <c r="K70">
        <f>MES_EOD!AI70+MES_EOD!AJ70</f>
        <v>6</v>
      </c>
      <c r="L70">
        <f>NDMC_EOD!AI70+NDMC_EOD!AJ70</f>
        <v>27</v>
      </c>
      <c r="M70">
        <f>TPDDL_EOD!AI70+TPDDL_EOD!AJ70</f>
        <v>26.89</v>
      </c>
      <c r="N70">
        <f t="shared" si="6"/>
        <v>80</v>
      </c>
      <c r="O70" s="154">
        <f t="shared" si="7"/>
        <v>0</v>
      </c>
      <c r="P70">
        <v>15</v>
      </c>
      <c r="Q70">
        <v>5.1100000000000003</v>
      </c>
      <c r="R70">
        <v>6</v>
      </c>
      <c r="S70">
        <v>27</v>
      </c>
      <c r="T70">
        <v>26.89</v>
      </c>
      <c r="U70" s="156">
        <f t="shared" si="8"/>
        <v>80</v>
      </c>
      <c r="V70" s="154">
        <f t="shared" si="9"/>
        <v>0</v>
      </c>
    </row>
    <row r="71" spans="1:22">
      <c r="A71" t="s">
        <v>113</v>
      </c>
      <c r="B71">
        <f>PPCL!D71</f>
        <v>248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248</v>
      </c>
      <c r="G71">
        <f t="shared" si="11"/>
        <v>82</v>
      </c>
      <c r="H71" s="154"/>
      <c r="I71">
        <f>BRPL_EOD!AI71+BRPL_EOD!AJ71</f>
        <v>15</v>
      </c>
      <c r="J71">
        <f>BYPL_EOD!AI71+BYPL_EOD!AJ71</f>
        <v>7.11</v>
      </c>
      <c r="K71">
        <f>MES_EOD!AI71+MES_EOD!AJ71</f>
        <v>6</v>
      </c>
      <c r="L71">
        <f>NDMC_EOD!AI71+NDMC_EOD!AJ71</f>
        <v>27</v>
      </c>
      <c r="M71">
        <f>TPDDL_EOD!AI71+TPDDL_EOD!AJ71</f>
        <v>26.89</v>
      </c>
      <c r="N71">
        <f t="shared" si="6"/>
        <v>82</v>
      </c>
      <c r="O71" s="154">
        <f t="shared" si="7"/>
        <v>0</v>
      </c>
      <c r="P71">
        <v>15</v>
      </c>
      <c r="Q71">
        <v>7.11</v>
      </c>
      <c r="R71">
        <v>6</v>
      </c>
      <c r="S71">
        <v>27</v>
      </c>
      <c r="T71">
        <v>26.89</v>
      </c>
      <c r="U71" s="156">
        <f t="shared" si="8"/>
        <v>82</v>
      </c>
      <c r="V71" s="154">
        <f t="shared" si="9"/>
        <v>0</v>
      </c>
    </row>
    <row r="72" spans="1:22">
      <c r="A72" t="s">
        <v>114</v>
      </c>
      <c r="B72">
        <f>PPCL!D72</f>
        <v>248</v>
      </c>
      <c r="C72">
        <f>PPCL!E72</f>
        <v>0</v>
      </c>
      <c r="D72">
        <f>PPCL!O72</f>
        <v>82</v>
      </c>
      <c r="E72">
        <f>PPCL!P72</f>
        <v>0</v>
      </c>
      <c r="F72">
        <f t="shared" si="10"/>
        <v>248</v>
      </c>
      <c r="G72">
        <f t="shared" si="11"/>
        <v>82</v>
      </c>
      <c r="H72" s="154"/>
      <c r="I72">
        <f>BRPL_EOD!AI72+BRPL_EOD!AJ72</f>
        <v>15</v>
      </c>
      <c r="J72">
        <f>BYPL_EOD!AI72+BYPL_EOD!AJ72</f>
        <v>7.11</v>
      </c>
      <c r="K72">
        <f>MES_EOD!AI72+MES_EOD!AJ72</f>
        <v>6</v>
      </c>
      <c r="L72">
        <f>NDMC_EOD!AI72+NDMC_EOD!AJ72</f>
        <v>27</v>
      </c>
      <c r="M72">
        <f>TPDDL_EOD!AI72+TPDDL_EOD!AJ72</f>
        <v>26.89</v>
      </c>
      <c r="N72">
        <f t="shared" si="6"/>
        <v>82</v>
      </c>
      <c r="O72" s="154">
        <f t="shared" si="7"/>
        <v>0</v>
      </c>
      <c r="P72">
        <v>15</v>
      </c>
      <c r="Q72">
        <v>7.11</v>
      </c>
      <c r="R72">
        <v>6</v>
      </c>
      <c r="S72">
        <v>27</v>
      </c>
      <c r="T72">
        <v>26.89</v>
      </c>
      <c r="U72" s="156">
        <f t="shared" si="8"/>
        <v>82</v>
      </c>
      <c r="V72" s="154">
        <f t="shared" si="9"/>
        <v>0</v>
      </c>
    </row>
    <row r="73" spans="1:22">
      <c r="A73" t="s">
        <v>115</v>
      </c>
      <c r="B73">
        <f>PPCL!D73</f>
        <v>248</v>
      </c>
      <c r="C73">
        <f>PPCL!E73</f>
        <v>0</v>
      </c>
      <c r="D73">
        <f>PPCL!O73</f>
        <v>82</v>
      </c>
      <c r="E73">
        <f>PPCL!P73</f>
        <v>0</v>
      </c>
      <c r="F73">
        <f t="shared" si="10"/>
        <v>248</v>
      </c>
      <c r="G73">
        <f t="shared" si="11"/>
        <v>82</v>
      </c>
      <c r="H73" s="154"/>
      <c r="I73">
        <f>BRPL_EOD!AI73+BRPL_EOD!AJ73</f>
        <v>15</v>
      </c>
      <c r="J73">
        <f>BYPL_EOD!AI73+BYPL_EOD!AJ73</f>
        <v>7.11</v>
      </c>
      <c r="K73">
        <f>MES_EOD!AI73+MES_EOD!AJ73</f>
        <v>6</v>
      </c>
      <c r="L73">
        <f>NDMC_EOD!AI73+NDMC_EOD!AJ73</f>
        <v>27</v>
      </c>
      <c r="M73">
        <f>TPDDL_EOD!AI73+TPDDL_EOD!AJ73</f>
        <v>26.89</v>
      </c>
      <c r="N73">
        <f t="shared" si="6"/>
        <v>82</v>
      </c>
      <c r="O73" s="154">
        <f t="shared" si="7"/>
        <v>0</v>
      </c>
      <c r="P73">
        <v>15</v>
      </c>
      <c r="Q73">
        <v>7.11</v>
      </c>
      <c r="R73">
        <v>6</v>
      </c>
      <c r="S73">
        <v>27</v>
      </c>
      <c r="T73">
        <v>26.89</v>
      </c>
      <c r="U73" s="156">
        <f t="shared" si="8"/>
        <v>82</v>
      </c>
      <c r="V73" s="154">
        <f t="shared" si="9"/>
        <v>0</v>
      </c>
    </row>
    <row r="74" spans="1:22">
      <c r="A74" t="s">
        <v>116</v>
      </c>
      <c r="B74">
        <f>PPCL!D74</f>
        <v>248</v>
      </c>
      <c r="C74">
        <f>PPCL!E74</f>
        <v>0</v>
      </c>
      <c r="D74">
        <f>PPCL!O74</f>
        <v>82</v>
      </c>
      <c r="E74">
        <f>PPCL!P74</f>
        <v>0</v>
      </c>
      <c r="F74">
        <f t="shared" si="10"/>
        <v>248</v>
      </c>
      <c r="G74">
        <f t="shared" si="11"/>
        <v>82</v>
      </c>
      <c r="H74" s="154"/>
      <c r="I74">
        <f>BRPL_EOD!AI74+BRPL_EOD!AJ74</f>
        <v>15</v>
      </c>
      <c r="J74">
        <f>BYPL_EOD!AI74+BYPL_EOD!AJ74</f>
        <v>7.11</v>
      </c>
      <c r="K74">
        <f>MES_EOD!AI74+MES_EOD!AJ74</f>
        <v>6</v>
      </c>
      <c r="L74">
        <f>NDMC_EOD!AI74+NDMC_EOD!AJ74</f>
        <v>27</v>
      </c>
      <c r="M74">
        <f>TPDDL_EOD!AI74+TPDDL_EOD!AJ74</f>
        <v>26.89</v>
      </c>
      <c r="N74">
        <f t="shared" si="6"/>
        <v>82</v>
      </c>
      <c r="O74" s="154">
        <f t="shared" si="7"/>
        <v>0</v>
      </c>
      <c r="P74">
        <v>15</v>
      </c>
      <c r="Q74">
        <v>7.11</v>
      </c>
      <c r="R74">
        <v>6</v>
      </c>
      <c r="S74">
        <v>27</v>
      </c>
      <c r="T74">
        <v>26.89</v>
      </c>
      <c r="U74" s="156">
        <f t="shared" si="8"/>
        <v>82</v>
      </c>
      <c r="V74" s="154">
        <f t="shared" si="9"/>
        <v>0</v>
      </c>
    </row>
    <row r="75" spans="1:22">
      <c r="A75" t="s">
        <v>117</v>
      </c>
      <c r="B75">
        <f>PPCL!D75</f>
        <v>248</v>
      </c>
      <c r="C75">
        <f>PPCL!E75</f>
        <v>0</v>
      </c>
      <c r="D75">
        <f>PPCL!O75</f>
        <v>82</v>
      </c>
      <c r="E75">
        <f>PPCL!P75</f>
        <v>0</v>
      </c>
      <c r="F75">
        <f t="shared" si="10"/>
        <v>248</v>
      </c>
      <c r="G75">
        <f t="shared" si="11"/>
        <v>82</v>
      </c>
      <c r="H75" s="154"/>
      <c r="I75">
        <f>BRPL_EOD!AI75+BRPL_EOD!AJ75</f>
        <v>15</v>
      </c>
      <c r="J75">
        <f>BYPL_EOD!AI75+BYPL_EOD!AJ75</f>
        <v>7.11</v>
      </c>
      <c r="K75">
        <f>MES_EOD!AI75+MES_EOD!AJ75</f>
        <v>6</v>
      </c>
      <c r="L75">
        <f>NDMC_EOD!AI75+NDMC_EOD!AJ75</f>
        <v>27</v>
      </c>
      <c r="M75">
        <f>TPDDL_EOD!AI75+TPDDL_EOD!AJ75</f>
        <v>26.89</v>
      </c>
      <c r="N75">
        <f t="shared" si="6"/>
        <v>82</v>
      </c>
      <c r="O75" s="154">
        <f t="shared" si="7"/>
        <v>0</v>
      </c>
      <c r="P75">
        <v>15</v>
      </c>
      <c r="Q75">
        <v>7.11</v>
      </c>
      <c r="R75">
        <v>6</v>
      </c>
      <c r="S75">
        <v>27</v>
      </c>
      <c r="T75">
        <v>26.89</v>
      </c>
      <c r="U75" s="156">
        <f t="shared" si="8"/>
        <v>82</v>
      </c>
      <c r="V75" s="154">
        <f t="shared" si="9"/>
        <v>0</v>
      </c>
    </row>
    <row r="76" spans="1:22">
      <c r="A76" t="s">
        <v>118</v>
      </c>
      <c r="B76">
        <f>PPCL!D76</f>
        <v>248</v>
      </c>
      <c r="C76">
        <f>PPCL!E76</f>
        <v>0</v>
      </c>
      <c r="D76">
        <f>PPCL!O76</f>
        <v>82</v>
      </c>
      <c r="E76">
        <f>PPCL!P76</f>
        <v>0</v>
      </c>
      <c r="F76">
        <f t="shared" si="10"/>
        <v>248</v>
      </c>
      <c r="G76">
        <f t="shared" si="11"/>
        <v>82</v>
      </c>
      <c r="H76" s="154"/>
      <c r="I76">
        <f>BRPL_EOD!AI76+BRPL_EOD!AJ76</f>
        <v>15</v>
      </c>
      <c r="J76">
        <f>BYPL_EOD!AI76+BYPL_EOD!AJ76</f>
        <v>7.11</v>
      </c>
      <c r="K76">
        <f>MES_EOD!AI76+MES_EOD!AJ76</f>
        <v>6</v>
      </c>
      <c r="L76">
        <f>NDMC_EOD!AI76+NDMC_EOD!AJ76</f>
        <v>27</v>
      </c>
      <c r="M76">
        <f>TPDDL_EOD!AI76+TPDDL_EOD!AJ76</f>
        <v>26.89</v>
      </c>
      <c r="N76">
        <f t="shared" si="6"/>
        <v>82</v>
      </c>
      <c r="O76" s="154">
        <f t="shared" si="7"/>
        <v>0</v>
      </c>
      <c r="P76">
        <v>15</v>
      </c>
      <c r="Q76">
        <v>7.11</v>
      </c>
      <c r="R76">
        <v>6</v>
      </c>
      <c r="S76">
        <v>27</v>
      </c>
      <c r="T76">
        <v>26.89</v>
      </c>
      <c r="U76" s="156">
        <f t="shared" si="8"/>
        <v>82</v>
      </c>
      <c r="V76" s="154">
        <f t="shared" si="9"/>
        <v>0</v>
      </c>
    </row>
    <row r="77" spans="1:22">
      <c r="A77" t="s">
        <v>119</v>
      </c>
      <c r="B77">
        <f>PPCL!D77</f>
        <v>248</v>
      </c>
      <c r="C77">
        <f>PPCL!E77</f>
        <v>0</v>
      </c>
      <c r="D77">
        <f>PPCL!O77</f>
        <v>82</v>
      </c>
      <c r="E77">
        <f>PPCL!P77</f>
        <v>0</v>
      </c>
      <c r="F77">
        <f t="shared" si="10"/>
        <v>248</v>
      </c>
      <c r="G77">
        <f t="shared" si="11"/>
        <v>82</v>
      </c>
      <c r="H77" s="154"/>
      <c r="I77">
        <f>BRPL_EOD!AI77+BRPL_EOD!AJ77</f>
        <v>15</v>
      </c>
      <c r="J77">
        <f>BYPL_EOD!AI77+BYPL_EOD!AJ77</f>
        <v>7.11</v>
      </c>
      <c r="K77">
        <f>MES_EOD!AI77+MES_EOD!AJ77</f>
        <v>6</v>
      </c>
      <c r="L77">
        <f>NDMC_EOD!AI77+NDMC_EOD!AJ77</f>
        <v>27</v>
      </c>
      <c r="M77">
        <f>TPDDL_EOD!AI77+TPDDL_EOD!AJ77</f>
        <v>26.89</v>
      </c>
      <c r="N77">
        <f t="shared" si="6"/>
        <v>82</v>
      </c>
      <c r="O77" s="154">
        <f t="shared" si="7"/>
        <v>0</v>
      </c>
      <c r="P77">
        <v>15</v>
      </c>
      <c r="Q77">
        <v>7.11</v>
      </c>
      <c r="R77">
        <v>6</v>
      </c>
      <c r="S77">
        <v>27</v>
      </c>
      <c r="T77">
        <v>26.89</v>
      </c>
      <c r="U77" s="156">
        <f t="shared" si="8"/>
        <v>82</v>
      </c>
      <c r="V77" s="154">
        <f t="shared" si="9"/>
        <v>0</v>
      </c>
    </row>
    <row r="78" spans="1:22">
      <c r="A78" t="s">
        <v>120</v>
      </c>
      <c r="B78">
        <f>PPCL!D78</f>
        <v>248</v>
      </c>
      <c r="C78">
        <f>PPCL!E78</f>
        <v>0</v>
      </c>
      <c r="D78">
        <f>PPCL!O78</f>
        <v>82</v>
      </c>
      <c r="E78">
        <f>PPCL!P78</f>
        <v>0</v>
      </c>
      <c r="F78">
        <f t="shared" si="10"/>
        <v>248</v>
      </c>
      <c r="G78">
        <f t="shared" si="11"/>
        <v>82</v>
      </c>
      <c r="H78" s="154"/>
      <c r="I78">
        <f>BRPL_EOD!AI78+BRPL_EOD!AJ78</f>
        <v>15</v>
      </c>
      <c r="J78">
        <f>BYPL_EOD!AI78+BYPL_EOD!AJ78</f>
        <v>7.11</v>
      </c>
      <c r="K78">
        <f>MES_EOD!AI78+MES_EOD!AJ78</f>
        <v>6</v>
      </c>
      <c r="L78">
        <f>NDMC_EOD!AI78+NDMC_EOD!AJ78</f>
        <v>27</v>
      </c>
      <c r="M78">
        <f>TPDDL_EOD!AI78+TPDDL_EOD!AJ78</f>
        <v>26.89</v>
      </c>
      <c r="N78">
        <f t="shared" si="6"/>
        <v>82</v>
      </c>
      <c r="O78" s="154">
        <f t="shared" si="7"/>
        <v>0</v>
      </c>
      <c r="P78">
        <v>15</v>
      </c>
      <c r="Q78">
        <v>7.11</v>
      </c>
      <c r="R78">
        <v>6</v>
      </c>
      <c r="S78">
        <v>27</v>
      </c>
      <c r="T78">
        <v>26.89</v>
      </c>
      <c r="U78" s="156">
        <f t="shared" si="8"/>
        <v>82</v>
      </c>
      <c r="V78" s="154">
        <f t="shared" si="9"/>
        <v>0</v>
      </c>
    </row>
    <row r="79" spans="1:22">
      <c r="A79" t="s">
        <v>121</v>
      </c>
      <c r="B79">
        <f>PPCL!D79</f>
        <v>248</v>
      </c>
      <c r="C79">
        <f>PPCL!E79</f>
        <v>0</v>
      </c>
      <c r="D79">
        <f>PPCL!O79</f>
        <v>84</v>
      </c>
      <c r="E79">
        <f>PPCL!P79</f>
        <v>0</v>
      </c>
      <c r="F79">
        <f t="shared" si="10"/>
        <v>248</v>
      </c>
      <c r="G79">
        <f t="shared" si="11"/>
        <v>84</v>
      </c>
      <c r="H79" s="154"/>
      <c r="I79">
        <f>BRPL_EOD!AI79+BRPL_EOD!AJ79</f>
        <v>15.38</v>
      </c>
      <c r="J79">
        <f>BYPL_EOD!AI79+BYPL_EOD!AJ79</f>
        <v>8.73</v>
      </c>
      <c r="K79">
        <f>MES_EOD!AI79+MES_EOD!AJ79</f>
        <v>6</v>
      </c>
      <c r="L79">
        <f>NDMC_EOD!AI79+NDMC_EOD!AJ79</f>
        <v>27</v>
      </c>
      <c r="M79">
        <f>TPDDL_EOD!AI79+TPDDL_EOD!AJ79</f>
        <v>26.89</v>
      </c>
      <c r="N79">
        <f t="shared" si="6"/>
        <v>84</v>
      </c>
      <c r="O79" s="154">
        <f t="shared" si="7"/>
        <v>0</v>
      </c>
      <c r="P79">
        <v>15.38</v>
      </c>
      <c r="Q79">
        <v>8.73</v>
      </c>
      <c r="R79">
        <v>6</v>
      </c>
      <c r="S79">
        <v>27</v>
      </c>
      <c r="T79">
        <v>26.89</v>
      </c>
      <c r="U79" s="156">
        <f t="shared" si="8"/>
        <v>84</v>
      </c>
      <c r="V79" s="154">
        <f t="shared" si="9"/>
        <v>0</v>
      </c>
    </row>
    <row r="80" spans="1:22">
      <c r="A80" t="s">
        <v>122</v>
      </c>
      <c r="B80">
        <f>PPCL!D80</f>
        <v>248</v>
      </c>
      <c r="C80">
        <f>PPCL!E80</f>
        <v>0</v>
      </c>
      <c r="D80">
        <f>PPCL!O80</f>
        <v>84</v>
      </c>
      <c r="E80">
        <f>PPCL!P80</f>
        <v>0</v>
      </c>
      <c r="F80">
        <f t="shared" si="10"/>
        <v>248</v>
      </c>
      <c r="G80">
        <f t="shared" si="11"/>
        <v>84</v>
      </c>
      <c r="H80" s="154"/>
      <c r="I80">
        <f>BRPL_EOD!AI80+BRPL_EOD!AJ80</f>
        <v>15.38</v>
      </c>
      <c r="J80">
        <f>BYPL_EOD!AI80+BYPL_EOD!AJ80</f>
        <v>8.73</v>
      </c>
      <c r="K80">
        <f>MES_EOD!AI80+MES_EOD!AJ80</f>
        <v>6</v>
      </c>
      <c r="L80">
        <f>NDMC_EOD!AI80+NDMC_EOD!AJ80</f>
        <v>27</v>
      </c>
      <c r="M80">
        <f>TPDDL_EOD!AI80+TPDDL_EOD!AJ80</f>
        <v>26.89</v>
      </c>
      <c r="N80">
        <f t="shared" si="6"/>
        <v>84</v>
      </c>
      <c r="O80" s="154">
        <f t="shared" si="7"/>
        <v>0</v>
      </c>
      <c r="P80">
        <v>15.38</v>
      </c>
      <c r="Q80">
        <v>8.73</v>
      </c>
      <c r="R80">
        <v>6</v>
      </c>
      <c r="S80">
        <v>27</v>
      </c>
      <c r="T80">
        <v>26.89</v>
      </c>
      <c r="U80" s="156">
        <f t="shared" si="8"/>
        <v>84</v>
      </c>
      <c r="V80" s="154">
        <f t="shared" si="9"/>
        <v>0</v>
      </c>
    </row>
    <row r="81" spans="1:22">
      <c r="A81" t="s">
        <v>123</v>
      </c>
      <c r="B81">
        <f>PPCL!D81</f>
        <v>248</v>
      </c>
      <c r="C81">
        <f>PPCL!E81</f>
        <v>0</v>
      </c>
      <c r="D81">
        <f>PPCL!O81</f>
        <v>84</v>
      </c>
      <c r="E81">
        <f>PPCL!P81</f>
        <v>0</v>
      </c>
      <c r="F81">
        <f t="shared" si="10"/>
        <v>248</v>
      </c>
      <c r="G81">
        <f t="shared" si="11"/>
        <v>84</v>
      </c>
      <c r="H81" s="154"/>
      <c r="I81">
        <f>BRPL_EOD!AI81+BRPL_EOD!AJ81</f>
        <v>15.38</v>
      </c>
      <c r="J81">
        <f>BYPL_EOD!AI81+BYPL_EOD!AJ81</f>
        <v>8.73</v>
      </c>
      <c r="K81">
        <f>MES_EOD!AI81+MES_EOD!AJ81</f>
        <v>6</v>
      </c>
      <c r="L81">
        <f>NDMC_EOD!AI81+NDMC_EOD!AJ81</f>
        <v>27</v>
      </c>
      <c r="M81">
        <f>TPDDL_EOD!AI81+TPDDL_EOD!AJ81</f>
        <v>26.89</v>
      </c>
      <c r="N81">
        <f t="shared" si="6"/>
        <v>84</v>
      </c>
      <c r="O81" s="154">
        <f t="shared" si="7"/>
        <v>0</v>
      </c>
      <c r="P81">
        <v>15.38</v>
      </c>
      <c r="Q81">
        <v>8.73</v>
      </c>
      <c r="R81">
        <v>6</v>
      </c>
      <c r="S81">
        <v>27</v>
      </c>
      <c r="T81">
        <v>26.89</v>
      </c>
      <c r="U81" s="156">
        <f t="shared" si="8"/>
        <v>84</v>
      </c>
      <c r="V81" s="154">
        <f t="shared" si="9"/>
        <v>0</v>
      </c>
    </row>
    <row r="82" spans="1:22">
      <c r="A82" t="s">
        <v>124</v>
      </c>
      <c r="B82">
        <f>PPCL!D82</f>
        <v>248</v>
      </c>
      <c r="C82">
        <f>PPCL!E82</f>
        <v>0</v>
      </c>
      <c r="D82">
        <f>PPCL!O82</f>
        <v>84</v>
      </c>
      <c r="E82">
        <f>PPCL!P82</f>
        <v>0</v>
      </c>
      <c r="F82">
        <f t="shared" si="10"/>
        <v>248</v>
      </c>
      <c r="G82">
        <f t="shared" si="11"/>
        <v>84</v>
      </c>
      <c r="H82" s="154"/>
      <c r="I82">
        <f>BRPL_EOD!AI82+BRPL_EOD!AJ82</f>
        <v>15.38</v>
      </c>
      <c r="J82">
        <f>BYPL_EOD!AI82+BYPL_EOD!AJ82</f>
        <v>8.73</v>
      </c>
      <c r="K82">
        <f>MES_EOD!AI82+MES_EOD!AJ82</f>
        <v>6</v>
      </c>
      <c r="L82">
        <f>NDMC_EOD!AI82+NDMC_EOD!AJ82</f>
        <v>27</v>
      </c>
      <c r="M82">
        <f>TPDDL_EOD!AI82+TPDDL_EOD!AJ82</f>
        <v>26.89</v>
      </c>
      <c r="N82">
        <f t="shared" si="6"/>
        <v>84</v>
      </c>
      <c r="O82" s="154">
        <f t="shared" si="7"/>
        <v>0</v>
      </c>
      <c r="P82">
        <v>15.38</v>
      </c>
      <c r="Q82">
        <v>8.73</v>
      </c>
      <c r="R82">
        <v>6</v>
      </c>
      <c r="S82">
        <v>27</v>
      </c>
      <c r="T82">
        <v>26.89</v>
      </c>
      <c r="U82" s="156">
        <f t="shared" si="8"/>
        <v>84</v>
      </c>
      <c r="V82" s="154">
        <f t="shared" si="9"/>
        <v>0</v>
      </c>
    </row>
    <row r="83" spans="1:22">
      <c r="A83" t="s">
        <v>125</v>
      </c>
      <c r="B83">
        <f>PPCL!D83</f>
        <v>248</v>
      </c>
      <c r="C83">
        <f>PPCL!E83</f>
        <v>0</v>
      </c>
      <c r="D83">
        <f>PPCL!O83</f>
        <v>84</v>
      </c>
      <c r="E83">
        <f>PPCL!P83</f>
        <v>0</v>
      </c>
      <c r="F83">
        <f t="shared" si="10"/>
        <v>248</v>
      </c>
      <c r="G83">
        <f t="shared" si="11"/>
        <v>84</v>
      </c>
      <c r="H83" s="154"/>
      <c r="I83">
        <f>BRPL_EOD!AI83+BRPL_EOD!AJ83</f>
        <v>15.38</v>
      </c>
      <c r="J83">
        <f>BYPL_EOD!AI83+BYPL_EOD!AJ83</f>
        <v>8.73</v>
      </c>
      <c r="K83">
        <f>MES_EOD!AI83+MES_EOD!AJ83</f>
        <v>6</v>
      </c>
      <c r="L83">
        <f>NDMC_EOD!AI83+NDMC_EOD!AJ83</f>
        <v>27</v>
      </c>
      <c r="M83">
        <f>TPDDL_EOD!AI83+TPDDL_EOD!AJ83</f>
        <v>26.89</v>
      </c>
      <c r="N83">
        <f t="shared" si="6"/>
        <v>84</v>
      </c>
      <c r="O83" s="154">
        <f t="shared" si="7"/>
        <v>0</v>
      </c>
      <c r="P83">
        <v>15.38</v>
      </c>
      <c r="Q83">
        <v>8.73</v>
      </c>
      <c r="R83">
        <v>6</v>
      </c>
      <c r="S83">
        <v>27</v>
      </c>
      <c r="T83">
        <v>26.89</v>
      </c>
      <c r="U83" s="156">
        <f t="shared" si="8"/>
        <v>84</v>
      </c>
      <c r="V83" s="154">
        <f t="shared" si="9"/>
        <v>0</v>
      </c>
    </row>
    <row r="84" spans="1:22">
      <c r="A84" t="s">
        <v>126</v>
      </c>
      <c r="B84">
        <f>PPCL!D84</f>
        <v>248</v>
      </c>
      <c r="C84">
        <f>PPCL!E84</f>
        <v>0</v>
      </c>
      <c r="D84">
        <f>PPCL!O84</f>
        <v>84</v>
      </c>
      <c r="E84">
        <f>PPCL!P84</f>
        <v>0</v>
      </c>
      <c r="F84">
        <f t="shared" si="10"/>
        <v>248</v>
      </c>
      <c r="G84">
        <f t="shared" si="11"/>
        <v>84</v>
      </c>
      <c r="H84" s="154"/>
      <c r="I84">
        <f>BRPL_EOD!AI84+BRPL_EOD!AJ84</f>
        <v>15.38</v>
      </c>
      <c r="J84">
        <f>BYPL_EOD!AI84+BYPL_EOD!AJ84</f>
        <v>8.73</v>
      </c>
      <c r="K84">
        <f>MES_EOD!AI84+MES_EOD!AJ84</f>
        <v>6</v>
      </c>
      <c r="L84">
        <f>NDMC_EOD!AI84+NDMC_EOD!AJ84</f>
        <v>27</v>
      </c>
      <c r="M84">
        <f>TPDDL_EOD!AI84+TPDDL_EOD!AJ84</f>
        <v>26.89</v>
      </c>
      <c r="N84">
        <f t="shared" si="6"/>
        <v>84</v>
      </c>
      <c r="O84" s="154">
        <f t="shared" si="7"/>
        <v>0</v>
      </c>
      <c r="P84">
        <v>15.38</v>
      </c>
      <c r="Q84">
        <v>8.73</v>
      </c>
      <c r="R84">
        <v>6</v>
      </c>
      <c r="S84">
        <v>27</v>
      </c>
      <c r="T84">
        <v>26.89</v>
      </c>
      <c r="U84" s="156">
        <f t="shared" si="8"/>
        <v>84</v>
      </c>
      <c r="V84" s="154">
        <f t="shared" si="9"/>
        <v>0</v>
      </c>
    </row>
    <row r="85" spans="1:22">
      <c r="A85" t="s">
        <v>127</v>
      </c>
      <c r="B85">
        <f>PPCL!D85</f>
        <v>248</v>
      </c>
      <c r="C85">
        <f>PPCL!E85</f>
        <v>0</v>
      </c>
      <c r="D85">
        <f>PPCL!O85</f>
        <v>84</v>
      </c>
      <c r="E85">
        <f>PPCL!P85</f>
        <v>0</v>
      </c>
      <c r="F85">
        <f t="shared" si="10"/>
        <v>248</v>
      </c>
      <c r="G85">
        <f t="shared" si="11"/>
        <v>84</v>
      </c>
      <c r="H85" s="154"/>
      <c r="I85">
        <f>BRPL_EOD!AI85+BRPL_EOD!AJ85</f>
        <v>15.38</v>
      </c>
      <c r="J85">
        <f>BYPL_EOD!AI85+BYPL_EOD!AJ85</f>
        <v>8.73</v>
      </c>
      <c r="K85">
        <f>MES_EOD!AI85+MES_EOD!AJ85</f>
        <v>6</v>
      </c>
      <c r="L85">
        <f>NDMC_EOD!AI85+NDMC_EOD!AJ85</f>
        <v>27</v>
      </c>
      <c r="M85">
        <f>TPDDL_EOD!AI85+TPDDL_EOD!AJ85</f>
        <v>26.89</v>
      </c>
      <c r="N85">
        <f t="shared" si="6"/>
        <v>84</v>
      </c>
      <c r="O85" s="154">
        <f t="shared" si="7"/>
        <v>0</v>
      </c>
      <c r="P85">
        <v>15.38</v>
      </c>
      <c r="Q85">
        <v>8.73</v>
      </c>
      <c r="R85">
        <v>6</v>
      </c>
      <c r="S85">
        <v>27</v>
      </c>
      <c r="T85">
        <v>26.89</v>
      </c>
      <c r="U85" s="156">
        <f t="shared" si="8"/>
        <v>84</v>
      </c>
      <c r="V85" s="154">
        <f t="shared" si="9"/>
        <v>0</v>
      </c>
    </row>
    <row r="86" spans="1:22">
      <c r="A86" t="s">
        <v>128</v>
      </c>
      <c r="B86">
        <f>PPCL!D86</f>
        <v>248</v>
      </c>
      <c r="C86">
        <f>PPCL!E86</f>
        <v>0</v>
      </c>
      <c r="D86">
        <f>PPCL!O86</f>
        <v>86</v>
      </c>
      <c r="E86">
        <f>PPCL!P86</f>
        <v>0</v>
      </c>
      <c r="F86">
        <f t="shared" si="10"/>
        <v>248</v>
      </c>
      <c r="G86">
        <f t="shared" si="11"/>
        <v>86</v>
      </c>
      <c r="H86" s="154"/>
      <c r="I86">
        <f>BRPL_EOD!AI86+BRPL_EOD!AJ86</f>
        <v>16.649999999999999</v>
      </c>
      <c r="J86">
        <f>BYPL_EOD!AI86+BYPL_EOD!AJ86</f>
        <v>9.4600000000000009</v>
      </c>
      <c r="K86">
        <f>MES_EOD!AI86+MES_EOD!AJ86</f>
        <v>6</v>
      </c>
      <c r="L86">
        <f>NDMC_EOD!AI86+NDMC_EOD!AJ86</f>
        <v>27</v>
      </c>
      <c r="M86">
        <f>TPDDL_EOD!AI86+TPDDL_EOD!AJ86</f>
        <v>26.89</v>
      </c>
      <c r="N86">
        <f t="shared" si="6"/>
        <v>86</v>
      </c>
      <c r="O86" s="154">
        <f t="shared" si="7"/>
        <v>0</v>
      </c>
      <c r="P86">
        <v>16.649999999999999</v>
      </c>
      <c r="Q86">
        <v>9.4600000000000009</v>
      </c>
      <c r="R86">
        <v>6</v>
      </c>
      <c r="S86">
        <v>27</v>
      </c>
      <c r="T86">
        <v>26.89</v>
      </c>
      <c r="U86" s="156">
        <f t="shared" si="8"/>
        <v>86</v>
      </c>
      <c r="V86" s="154">
        <f t="shared" si="9"/>
        <v>0</v>
      </c>
    </row>
    <row r="87" spans="1:22">
      <c r="A87" t="s">
        <v>129</v>
      </c>
      <c r="B87">
        <f>PPCL!D87</f>
        <v>248</v>
      </c>
      <c r="C87">
        <f>PPCL!E87</f>
        <v>0</v>
      </c>
      <c r="D87">
        <f>PPCL!O87</f>
        <v>86</v>
      </c>
      <c r="E87">
        <f>PPCL!P87</f>
        <v>0</v>
      </c>
      <c r="F87">
        <f t="shared" si="10"/>
        <v>248</v>
      </c>
      <c r="G87">
        <f t="shared" si="11"/>
        <v>86</v>
      </c>
      <c r="H87" s="154"/>
      <c r="I87">
        <f>BRPL_EOD!AI87+BRPL_EOD!AJ87</f>
        <v>13.59</v>
      </c>
      <c r="J87">
        <f>BYPL_EOD!AI87+BYPL_EOD!AJ87</f>
        <v>18.13</v>
      </c>
      <c r="K87">
        <f>MES_EOD!AI87+MES_EOD!AJ87</f>
        <v>5.44</v>
      </c>
      <c r="L87">
        <f>NDMC_EOD!AI87+NDMC_EOD!AJ87</f>
        <v>24.47</v>
      </c>
      <c r="M87">
        <f>TPDDL_EOD!AI87+TPDDL_EOD!AJ87</f>
        <v>24.37</v>
      </c>
      <c r="N87">
        <f t="shared" si="6"/>
        <v>86</v>
      </c>
      <c r="O87" s="154">
        <f t="shared" si="7"/>
        <v>0</v>
      </c>
      <c r="P87">
        <v>13.59</v>
      </c>
      <c r="Q87">
        <v>18.13</v>
      </c>
      <c r="R87">
        <v>5.44</v>
      </c>
      <c r="S87">
        <v>24.47</v>
      </c>
      <c r="T87">
        <v>24.37</v>
      </c>
      <c r="U87" s="156">
        <f t="shared" si="8"/>
        <v>86</v>
      </c>
      <c r="V87" s="154">
        <f t="shared" si="9"/>
        <v>0</v>
      </c>
    </row>
    <row r="88" spans="1:22">
      <c r="A88" t="s">
        <v>130</v>
      </c>
      <c r="B88">
        <f>PPCL!D88</f>
        <v>248</v>
      </c>
      <c r="C88">
        <f>PPCL!E88</f>
        <v>0</v>
      </c>
      <c r="D88">
        <f>PPCL!O88</f>
        <v>86</v>
      </c>
      <c r="E88">
        <f>PPCL!P88</f>
        <v>0</v>
      </c>
      <c r="F88">
        <f t="shared" si="10"/>
        <v>248</v>
      </c>
      <c r="G88">
        <f t="shared" si="11"/>
        <v>86</v>
      </c>
      <c r="H88" s="154"/>
      <c r="I88">
        <f>BRPL_EOD!AI88+BRPL_EOD!AJ88</f>
        <v>13.59</v>
      </c>
      <c r="J88">
        <f>BYPL_EOD!AI88+BYPL_EOD!AJ88</f>
        <v>18.13</v>
      </c>
      <c r="K88">
        <f>MES_EOD!AI88+MES_EOD!AJ88</f>
        <v>5.44</v>
      </c>
      <c r="L88">
        <f>NDMC_EOD!AI88+NDMC_EOD!AJ88</f>
        <v>24.47</v>
      </c>
      <c r="M88">
        <f>TPDDL_EOD!AI88+TPDDL_EOD!AJ88</f>
        <v>24.37</v>
      </c>
      <c r="N88">
        <f t="shared" si="6"/>
        <v>86</v>
      </c>
      <c r="O88" s="154">
        <f t="shared" si="7"/>
        <v>0</v>
      </c>
      <c r="P88">
        <v>13.59</v>
      </c>
      <c r="Q88">
        <v>18.13</v>
      </c>
      <c r="R88">
        <v>5.44</v>
      </c>
      <c r="S88">
        <v>24.47</v>
      </c>
      <c r="T88">
        <v>24.37</v>
      </c>
      <c r="U88" s="156">
        <f t="shared" si="8"/>
        <v>86</v>
      </c>
      <c r="V88" s="154">
        <f t="shared" si="9"/>
        <v>0</v>
      </c>
    </row>
    <row r="89" spans="1:22">
      <c r="A89" t="s">
        <v>131</v>
      </c>
      <c r="B89">
        <f>PPCL!D89</f>
        <v>248</v>
      </c>
      <c r="C89">
        <f>PPCL!E89</f>
        <v>0</v>
      </c>
      <c r="D89">
        <f>PPCL!O89</f>
        <v>86</v>
      </c>
      <c r="E89">
        <f>PPCL!P89</f>
        <v>0</v>
      </c>
      <c r="F89">
        <f t="shared" si="10"/>
        <v>248</v>
      </c>
      <c r="G89">
        <f t="shared" si="11"/>
        <v>86</v>
      </c>
      <c r="H89" s="154"/>
      <c r="I89">
        <f>BRPL_EOD!AI89+BRPL_EOD!AJ89</f>
        <v>16.649999999999999</v>
      </c>
      <c r="J89">
        <f>BYPL_EOD!AI89+BYPL_EOD!AJ89</f>
        <v>9.4600000000000009</v>
      </c>
      <c r="K89">
        <f>MES_EOD!AI89+MES_EOD!AJ89</f>
        <v>6</v>
      </c>
      <c r="L89">
        <f>NDMC_EOD!AI89+NDMC_EOD!AJ89</f>
        <v>27</v>
      </c>
      <c r="M89">
        <f>TPDDL_EOD!AI89+TPDDL_EOD!AJ89</f>
        <v>26.89</v>
      </c>
      <c r="N89">
        <f t="shared" si="6"/>
        <v>86</v>
      </c>
      <c r="O89" s="154">
        <f t="shared" si="7"/>
        <v>0</v>
      </c>
      <c r="P89">
        <v>16.649999999999999</v>
      </c>
      <c r="Q89">
        <v>9.4600000000000009</v>
      </c>
      <c r="R89">
        <v>6</v>
      </c>
      <c r="S89">
        <v>27</v>
      </c>
      <c r="T89">
        <v>26.89</v>
      </c>
      <c r="U89" s="156">
        <f t="shared" si="8"/>
        <v>86</v>
      </c>
      <c r="V89" s="154">
        <f t="shared" si="9"/>
        <v>0</v>
      </c>
    </row>
    <row r="90" spans="1:22">
      <c r="A90" t="s">
        <v>132</v>
      </c>
      <c r="B90">
        <f>PPCL!D90</f>
        <v>248</v>
      </c>
      <c r="C90">
        <f>PPCL!E90</f>
        <v>0</v>
      </c>
      <c r="D90">
        <f>PPCL!O90</f>
        <v>86</v>
      </c>
      <c r="E90">
        <f>PPCL!P90</f>
        <v>0</v>
      </c>
      <c r="F90">
        <f t="shared" si="10"/>
        <v>248</v>
      </c>
      <c r="G90">
        <f t="shared" si="11"/>
        <v>86</v>
      </c>
      <c r="H90" s="154"/>
      <c r="I90">
        <f>BRPL_EOD!AI90+BRPL_EOD!AJ90</f>
        <v>16.649999999999999</v>
      </c>
      <c r="J90">
        <f>BYPL_EOD!AI90+BYPL_EOD!AJ90</f>
        <v>9.4600000000000009</v>
      </c>
      <c r="K90">
        <f>MES_EOD!AI90+MES_EOD!AJ90</f>
        <v>6</v>
      </c>
      <c r="L90">
        <f>NDMC_EOD!AI90+NDMC_EOD!AJ90</f>
        <v>27</v>
      </c>
      <c r="M90">
        <f>TPDDL_EOD!AI90+TPDDL_EOD!AJ90</f>
        <v>26.89</v>
      </c>
      <c r="N90">
        <f t="shared" si="6"/>
        <v>86</v>
      </c>
      <c r="O90" s="154">
        <f t="shared" si="7"/>
        <v>0</v>
      </c>
      <c r="P90">
        <v>16.649999999999999</v>
      </c>
      <c r="Q90">
        <v>9.4600000000000009</v>
      </c>
      <c r="R90">
        <v>6</v>
      </c>
      <c r="S90">
        <v>27</v>
      </c>
      <c r="T90">
        <v>26.89</v>
      </c>
      <c r="U90" s="156">
        <f t="shared" si="8"/>
        <v>86</v>
      </c>
      <c r="V90" s="154">
        <f t="shared" si="9"/>
        <v>0</v>
      </c>
    </row>
    <row r="91" spans="1:22">
      <c r="A91" t="s">
        <v>133</v>
      </c>
      <c r="B91">
        <f>PPCL!D91</f>
        <v>248</v>
      </c>
      <c r="C91">
        <f>PPCL!E91</f>
        <v>0</v>
      </c>
      <c r="D91">
        <f>PPCL!O91</f>
        <v>88</v>
      </c>
      <c r="E91">
        <f>PPCL!P91</f>
        <v>0</v>
      </c>
      <c r="F91">
        <f t="shared" si="10"/>
        <v>248</v>
      </c>
      <c r="G91">
        <f t="shared" si="11"/>
        <v>88</v>
      </c>
      <c r="H91" s="154"/>
      <c r="I91">
        <f>BRPL_EOD!AI91+BRPL_EOD!AJ91</f>
        <v>17.93</v>
      </c>
      <c r="J91">
        <f>BYPL_EOD!AI91+BYPL_EOD!AJ91</f>
        <v>10.18</v>
      </c>
      <c r="K91">
        <f>MES_EOD!AI91+MES_EOD!AJ91</f>
        <v>6</v>
      </c>
      <c r="L91">
        <f>NDMC_EOD!AI91+NDMC_EOD!AJ91</f>
        <v>27</v>
      </c>
      <c r="M91">
        <f>TPDDL_EOD!AI91+TPDDL_EOD!AJ91</f>
        <v>26.89</v>
      </c>
      <c r="N91">
        <f t="shared" si="6"/>
        <v>88</v>
      </c>
      <c r="O91" s="154">
        <f t="shared" si="7"/>
        <v>0</v>
      </c>
      <c r="P91">
        <v>17.93</v>
      </c>
      <c r="Q91">
        <v>10.18</v>
      </c>
      <c r="R91">
        <v>6</v>
      </c>
      <c r="S91">
        <v>27</v>
      </c>
      <c r="T91">
        <v>26.89</v>
      </c>
      <c r="U91" s="156">
        <f t="shared" si="8"/>
        <v>88</v>
      </c>
      <c r="V91" s="154">
        <f t="shared" si="9"/>
        <v>0</v>
      </c>
    </row>
    <row r="92" spans="1:22">
      <c r="A92" t="s">
        <v>134</v>
      </c>
      <c r="B92">
        <f>PPCL!D92</f>
        <v>248</v>
      </c>
      <c r="C92">
        <f>PPCL!E92</f>
        <v>0</v>
      </c>
      <c r="D92">
        <f>PPCL!O92</f>
        <v>88</v>
      </c>
      <c r="E92">
        <f>PPCL!P92</f>
        <v>0</v>
      </c>
      <c r="F92">
        <f t="shared" si="10"/>
        <v>248</v>
      </c>
      <c r="G92">
        <f t="shared" si="11"/>
        <v>88</v>
      </c>
      <c r="H92" s="154"/>
      <c r="I92">
        <f>BRPL_EOD!AI92+BRPL_EOD!AJ92</f>
        <v>17.93</v>
      </c>
      <c r="J92">
        <f>BYPL_EOD!AI92+BYPL_EOD!AJ92</f>
        <v>10.18</v>
      </c>
      <c r="K92">
        <f>MES_EOD!AI92+MES_EOD!AJ92</f>
        <v>6</v>
      </c>
      <c r="L92">
        <f>NDMC_EOD!AI92+NDMC_EOD!AJ92</f>
        <v>27</v>
      </c>
      <c r="M92">
        <f>TPDDL_EOD!AI92+TPDDL_EOD!AJ92</f>
        <v>26.89</v>
      </c>
      <c r="N92">
        <f t="shared" si="6"/>
        <v>88</v>
      </c>
      <c r="O92" s="154">
        <f t="shared" si="7"/>
        <v>0</v>
      </c>
      <c r="P92">
        <v>17.93</v>
      </c>
      <c r="Q92">
        <v>10.18</v>
      </c>
      <c r="R92">
        <v>6</v>
      </c>
      <c r="S92">
        <v>27</v>
      </c>
      <c r="T92">
        <v>26.89</v>
      </c>
      <c r="U92" s="156">
        <f t="shared" si="8"/>
        <v>88</v>
      </c>
      <c r="V92" s="154">
        <f t="shared" si="9"/>
        <v>0</v>
      </c>
    </row>
    <row r="93" spans="1:22">
      <c r="A93" t="s">
        <v>135</v>
      </c>
      <c r="B93">
        <f>PPCL!D93</f>
        <v>248</v>
      </c>
      <c r="C93">
        <f>PPCL!E93</f>
        <v>0</v>
      </c>
      <c r="D93">
        <f>PPCL!O93</f>
        <v>88</v>
      </c>
      <c r="E93">
        <f>PPCL!P93</f>
        <v>0</v>
      </c>
      <c r="F93">
        <f t="shared" si="10"/>
        <v>248</v>
      </c>
      <c r="G93">
        <f t="shared" si="11"/>
        <v>88</v>
      </c>
      <c r="H93" s="154"/>
      <c r="I93">
        <f>BRPL_EOD!AI93+BRPL_EOD!AJ93</f>
        <v>17.93</v>
      </c>
      <c r="J93">
        <f>BYPL_EOD!AI93+BYPL_EOD!AJ93</f>
        <v>10.18</v>
      </c>
      <c r="K93">
        <f>MES_EOD!AI93+MES_EOD!AJ93</f>
        <v>6</v>
      </c>
      <c r="L93">
        <f>NDMC_EOD!AI93+NDMC_EOD!AJ93</f>
        <v>27</v>
      </c>
      <c r="M93">
        <f>TPDDL_EOD!AI93+TPDDL_EOD!AJ93</f>
        <v>26.89</v>
      </c>
      <c r="N93">
        <f t="shared" si="6"/>
        <v>88</v>
      </c>
      <c r="O93" s="154">
        <f t="shared" si="7"/>
        <v>0</v>
      </c>
      <c r="P93">
        <v>17.93</v>
      </c>
      <c r="Q93">
        <v>10.18</v>
      </c>
      <c r="R93">
        <v>6</v>
      </c>
      <c r="S93">
        <v>27</v>
      </c>
      <c r="T93">
        <v>26.89</v>
      </c>
      <c r="U93" s="156">
        <f t="shared" si="8"/>
        <v>88</v>
      </c>
      <c r="V93" s="154">
        <f t="shared" si="9"/>
        <v>0</v>
      </c>
    </row>
    <row r="94" spans="1:22">
      <c r="A94" t="s">
        <v>136</v>
      </c>
      <c r="B94">
        <f>PPCL!D94</f>
        <v>248</v>
      </c>
      <c r="C94">
        <f>PPCL!E94</f>
        <v>0</v>
      </c>
      <c r="D94">
        <f>PPCL!O94</f>
        <v>88</v>
      </c>
      <c r="E94">
        <f>PPCL!P94</f>
        <v>0</v>
      </c>
      <c r="F94">
        <f t="shared" si="10"/>
        <v>248</v>
      </c>
      <c r="G94">
        <f t="shared" si="11"/>
        <v>88</v>
      </c>
      <c r="H94" s="154"/>
      <c r="I94">
        <f>BRPL_EOD!AI94+BRPL_EOD!AJ94</f>
        <v>17.93</v>
      </c>
      <c r="J94">
        <f>BYPL_EOD!AI94+BYPL_EOD!AJ94</f>
        <v>10.18</v>
      </c>
      <c r="K94">
        <f>MES_EOD!AI94+MES_EOD!AJ94</f>
        <v>6</v>
      </c>
      <c r="L94">
        <f>NDMC_EOD!AI94+NDMC_EOD!AJ94</f>
        <v>27</v>
      </c>
      <c r="M94">
        <f>TPDDL_EOD!AI94+TPDDL_EOD!AJ94</f>
        <v>26.89</v>
      </c>
      <c r="N94">
        <f t="shared" si="6"/>
        <v>88</v>
      </c>
      <c r="O94" s="154">
        <f t="shared" si="7"/>
        <v>0</v>
      </c>
      <c r="P94">
        <v>17.93</v>
      </c>
      <c r="Q94">
        <v>10.18</v>
      </c>
      <c r="R94">
        <v>6</v>
      </c>
      <c r="S94">
        <v>27</v>
      </c>
      <c r="T94">
        <v>26.89</v>
      </c>
      <c r="U94" s="156">
        <f t="shared" si="8"/>
        <v>88</v>
      </c>
      <c r="V94" s="154">
        <f t="shared" si="9"/>
        <v>0</v>
      </c>
    </row>
    <row r="95" spans="1:22">
      <c r="A95" t="s">
        <v>137</v>
      </c>
      <c r="B95">
        <f>PPCL!D95</f>
        <v>248</v>
      </c>
      <c r="C95">
        <f>PPCL!E95</f>
        <v>0</v>
      </c>
      <c r="D95">
        <f>PPCL!O95</f>
        <v>88</v>
      </c>
      <c r="E95">
        <f>PPCL!P95</f>
        <v>0</v>
      </c>
      <c r="F95">
        <f t="shared" si="10"/>
        <v>248</v>
      </c>
      <c r="G95">
        <f t="shared" si="11"/>
        <v>88</v>
      </c>
      <c r="H95" s="154"/>
      <c r="I95">
        <f>BRPL_EOD!AI95+BRPL_EOD!AJ95</f>
        <v>11.49</v>
      </c>
      <c r="J95">
        <f>BYPL_EOD!AI95+BYPL_EOD!AJ95</f>
        <v>0</v>
      </c>
      <c r="K95">
        <f>MES_EOD!AI95+MES_EOD!AJ95</f>
        <v>4.5999999999999996</v>
      </c>
      <c r="L95">
        <f>NDMC_EOD!AI95+NDMC_EOD!AJ95</f>
        <v>51.32</v>
      </c>
      <c r="M95">
        <f>TPDDL_EOD!AI95+TPDDL_EOD!AJ95</f>
        <v>20.6</v>
      </c>
      <c r="N95">
        <f t="shared" si="6"/>
        <v>88.009999999999991</v>
      </c>
      <c r="O95" s="154">
        <f t="shared" si="7"/>
        <v>-9.9999999999909051E-3</v>
      </c>
      <c r="P95">
        <v>11.488694466537895</v>
      </c>
      <c r="Q95">
        <v>0</v>
      </c>
      <c r="R95">
        <v>4.5994773321213502</v>
      </c>
      <c r="S95">
        <v>51.314168844449497</v>
      </c>
      <c r="T95">
        <v>20.597659356891267</v>
      </c>
      <c r="U95" s="156">
        <f t="shared" si="8"/>
        <v>88.000000000000014</v>
      </c>
      <c r="V95" s="154">
        <f t="shared" si="9"/>
        <v>0</v>
      </c>
    </row>
    <row r="96" spans="1:22">
      <c r="A96" t="s">
        <v>138</v>
      </c>
      <c r="B96">
        <f>PPCL!D96</f>
        <v>248</v>
      </c>
      <c r="C96">
        <f>PPCL!E96</f>
        <v>0</v>
      </c>
      <c r="D96">
        <f>PPCL!O96</f>
        <v>88</v>
      </c>
      <c r="E96">
        <f>PPCL!P96</f>
        <v>0</v>
      </c>
      <c r="F96">
        <f t="shared" si="10"/>
        <v>248</v>
      </c>
      <c r="G96">
        <f t="shared" si="11"/>
        <v>88</v>
      </c>
      <c r="H96" s="154"/>
      <c r="I96">
        <f>BRPL_EOD!AI96+BRPL_EOD!AJ96</f>
        <v>11.49</v>
      </c>
      <c r="J96">
        <f>BYPL_EOD!AI96+BYPL_EOD!AJ96</f>
        <v>0</v>
      </c>
      <c r="K96">
        <f>MES_EOD!AI96+MES_EOD!AJ96</f>
        <v>4.5999999999999996</v>
      </c>
      <c r="L96">
        <f>NDMC_EOD!AI96+NDMC_EOD!AJ96</f>
        <v>51.32</v>
      </c>
      <c r="M96">
        <f>TPDDL_EOD!AI96+TPDDL_EOD!AJ96</f>
        <v>20.6</v>
      </c>
      <c r="N96">
        <f t="shared" si="6"/>
        <v>88.009999999999991</v>
      </c>
      <c r="O96" s="154">
        <f t="shared" si="7"/>
        <v>-9.9999999999909051E-3</v>
      </c>
      <c r="P96">
        <v>11.488694466537895</v>
      </c>
      <c r="Q96">
        <v>0</v>
      </c>
      <c r="R96">
        <v>4.5994773321213502</v>
      </c>
      <c r="S96">
        <v>51.314168844449497</v>
      </c>
      <c r="T96">
        <v>20.597659356891267</v>
      </c>
      <c r="U96" s="156">
        <f t="shared" si="8"/>
        <v>88.000000000000014</v>
      </c>
      <c r="V96" s="154">
        <f t="shared" si="9"/>
        <v>0</v>
      </c>
    </row>
    <row r="97" spans="1:22">
      <c r="A97" t="s">
        <v>139</v>
      </c>
      <c r="B97">
        <f>PPCL!D97</f>
        <v>248</v>
      </c>
      <c r="C97">
        <f>PPCL!E97</f>
        <v>0</v>
      </c>
      <c r="D97">
        <f>PPCL!O97</f>
        <v>88</v>
      </c>
      <c r="E97">
        <f>PPCL!P97</f>
        <v>0</v>
      </c>
      <c r="F97">
        <f t="shared" si="10"/>
        <v>248</v>
      </c>
      <c r="G97">
        <f t="shared" si="11"/>
        <v>88</v>
      </c>
      <c r="H97" s="154"/>
      <c r="I97">
        <f>BRPL_EOD!AI97+BRPL_EOD!AJ97</f>
        <v>11.49</v>
      </c>
      <c r="J97">
        <f>BYPL_EOD!AI97+BYPL_EOD!AJ97</f>
        <v>0</v>
      </c>
      <c r="K97">
        <f>MES_EOD!AI97+MES_EOD!AJ97</f>
        <v>4.5999999999999996</v>
      </c>
      <c r="L97">
        <f>NDMC_EOD!AI97+NDMC_EOD!AJ97</f>
        <v>51.32</v>
      </c>
      <c r="M97">
        <f>TPDDL_EOD!AI97+TPDDL_EOD!AJ97</f>
        <v>20.6</v>
      </c>
      <c r="N97">
        <f t="shared" si="6"/>
        <v>88.009999999999991</v>
      </c>
      <c r="O97" s="154">
        <f t="shared" si="7"/>
        <v>-9.9999999999909051E-3</v>
      </c>
      <c r="P97">
        <v>11.488694466537895</v>
      </c>
      <c r="Q97">
        <v>0</v>
      </c>
      <c r="R97">
        <v>4.5994773321213502</v>
      </c>
      <c r="S97">
        <v>51.314168844449497</v>
      </c>
      <c r="T97">
        <v>20.597659356891267</v>
      </c>
      <c r="U97" s="156">
        <f t="shared" si="8"/>
        <v>88.000000000000014</v>
      </c>
      <c r="V97" s="154">
        <f t="shared" si="9"/>
        <v>0</v>
      </c>
    </row>
    <row r="98" spans="1:22">
      <c r="A98" t="s">
        <v>140</v>
      </c>
      <c r="B98">
        <f>PPCL!D98</f>
        <v>248</v>
      </c>
      <c r="C98">
        <f>PPCL!E98</f>
        <v>0</v>
      </c>
      <c r="D98">
        <f>PPCL!O98</f>
        <v>88</v>
      </c>
      <c r="E98">
        <f>PPCL!P98</f>
        <v>0</v>
      </c>
      <c r="F98">
        <f t="shared" si="10"/>
        <v>248</v>
      </c>
      <c r="G98">
        <f t="shared" si="11"/>
        <v>88</v>
      </c>
      <c r="H98" s="154"/>
      <c r="I98">
        <f>BRPL_EOD!AI98+BRPL_EOD!AJ98</f>
        <v>11.49</v>
      </c>
      <c r="J98">
        <f>BYPL_EOD!AI98+BYPL_EOD!AJ98</f>
        <v>0</v>
      </c>
      <c r="K98">
        <f>MES_EOD!AI98+MES_EOD!AJ98</f>
        <v>4.5999999999999996</v>
      </c>
      <c r="L98">
        <f>NDMC_EOD!AI98+NDMC_EOD!AJ98</f>
        <v>51.32</v>
      </c>
      <c r="M98">
        <f>TPDDL_EOD!AI98+TPDDL_EOD!AJ98</f>
        <v>20.6</v>
      </c>
      <c r="N98">
        <f t="shared" si="6"/>
        <v>88.009999999999991</v>
      </c>
      <c r="O98" s="154">
        <f t="shared" si="7"/>
        <v>-9.9999999999909051E-3</v>
      </c>
      <c r="P98">
        <v>11.488694466537895</v>
      </c>
      <c r="Q98">
        <v>0</v>
      </c>
      <c r="R98">
        <v>4.5994773321213502</v>
      </c>
      <c r="S98">
        <v>51.314168844449497</v>
      </c>
      <c r="T98">
        <v>20.597659356891267</v>
      </c>
      <c r="U98" s="156">
        <f t="shared" si="8"/>
        <v>88.000000000000014</v>
      </c>
      <c r="V98" s="154">
        <f t="shared" si="9"/>
        <v>0</v>
      </c>
    </row>
    <row r="99" spans="1:22">
      <c r="A99" s="156" t="s">
        <v>350</v>
      </c>
      <c r="B99" s="156">
        <f>SUM(B3:B98)/4000</f>
        <v>5.9560000000000004</v>
      </c>
      <c r="C99" s="156">
        <f t="shared" ref="C99:U99" si="12">SUM(C3:C98)/4000</f>
        <v>0</v>
      </c>
      <c r="D99" s="156">
        <f t="shared" si="12"/>
        <v>2.085</v>
      </c>
      <c r="E99" s="156">
        <f t="shared" si="12"/>
        <v>0</v>
      </c>
      <c r="F99" s="156">
        <f t="shared" si="12"/>
        <v>5.9560000000000004</v>
      </c>
      <c r="G99" s="156">
        <f t="shared" si="12"/>
        <v>2.085</v>
      </c>
      <c r="H99" s="156"/>
      <c r="I99" s="156">
        <f t="shared" si="12"/>
        <v>0.30517750000000021</v>
      </c>
      <c r="J99" s="156">
        <f t="shared" si="12"/>
        <v>6.0947500000000016E-2</v>
      </c>
      <c r="K99" s="156">
        <f t="shared" si="12"/>
        <v>0.12015250000000002</v>
      </c>
      <c r="L99" s="156">
        <f t="shared" si="12"/>
        <v>1.0625424999999995</v>
      </c>
      <c r="M99" s="156">
        <f t="shared" si="12"/>
        <v>0.53617250000000038</v>
      </c>
      <c r="N99" s="156">
        <f t="shared" si="12"/>
        <v>2.0849924999999998</v>
      </c>
      <c r="O99" s="156">
        <f t="shared" si="12"/>
        <v>7.5000000000180479E-6</v>
      </c>
      <c r="P99" s="156">
        <f t="shared" si="12"/>
        <v>0.30517835832752044</v>
      </c>
      <c r="Q99" s="156">
        <f t="shared" si="12"/>
        <v>6.0947500000000016E-2</v>
      </c>
      <c r="R99" s="156">
        <f t="shared" si="12"/>
        <v>0.12015284359750945</v>
      </c>
      <c r="S99" s="156">
        <f t="shared" si="12"/>
        <v>1.0625472017345352</v>
      </c>
      <c r="T99" s="156">
        <f t="shared" si="12"/>
        <v>0.53617409634043478</v>
      </c>
      <c r="U99" s="156">
        <f t="shared" si="12"/>
        <v>2.085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13.764927288280582</v>
      </c>
      <c r="Q3">
        <v>7.5422868548617048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13.764927288280582</v>
      </c>
      <c r="Q4">
        <v>7.5422868548617048</v>
      </c>
      <c r="R4">
        <v>0</v>
      </c>
      <c r="S4">
        <v>2.1114342743085261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13.764927288280582</v>
      </c>
      <c r="Q5">
        <v>7.5422868548617048</v>
      </c>
      <c r="R5">
        <v>0</v>
      </c>
      <c r="S5">
        <v>2.1114342743085261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13.764927288280582</v>
      </c>
      <c r="Q6">
        <v>7.5422868548617048</v>
      </c>
      <c r="R6">
        <v>0</v>
      </c>
      <c r="S6">
        <v>2.1114342743085261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13.764927288280582</v>
      </c>
      <c r="Q7">
        <v>7.5422868548617048</v>
      </c>
      <c r="R7">
        <v>0</v>
      </c>
      <c r="S7">
        <v>2.1114342743085261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13.764927288280582</v>
      </c>
      <c r="Q8">
        <v>7.5422868548617048</v>
      </c>
      <c r="R8">
        <v>0</v>
      </c>
      <c r="S8">
        <v>2.1114342743085261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13.764927288280582</v>
      </c>
      <c r="Q9">
        <v>7.5422868548617048</v>
      </c>
      <c r="R9">
        <v>0</v>
      </c>
      <c r="S9">
        <v>2.1114342743085261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31.61</v>
      </c>
      <c r="E10">
        <f>GT!N10</f>
        <v>0</v>
      </c>
      <c r="F10">
        <f t="shared" si="4"/>
        <v>84</v>
      </c>
      <c r="G10">
        <f t="shared" si="5"/>
        <v>31.61</v>
      </c>
      <c r="H10" s="154"/>
      <c r="I10">
        <f>BRPL_EOD!AC10+BRPL_EOD!AD10</f>
        <v>12</v>
      </c>
      <c r="J10">
        <f>BYPL_EOD!AC10+BYPL_EOD!AD10</f>
        <v>5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31.08</v>
      </c>
      <c r="O10" s="154">
        <f t="shared" si="1"/>
        <v>0.53000000000000114</v>
      </c>
      <c r="P10">
        <v>12.204633204633206</v>
      </c>
      <c r="Q10">
        <v>5.0852638352638353</v>
      </c>
      <c r="R10">
        <v>0</v>
      </c>
      <c r="S10">
        <v>2.1154697554697557</v>
      </c>
      <c r="T10">
        <v>12.204633204633206</v>
      </c>
      <c r="U10" s="156">
        <f t="shared" si="2"/>
        <v>31.610000000000007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31.61</v>
      </c>
      <c r="E11">
        <f>GT!N11</f>
        <v>0</v>
      </c>
      <c r="F11">
        <f t="shared" si="4"/>
        <v>84</v>
      </c>
      <c r="G11">
        <f t="shared" si="5"/>
        <v>31.61</v>
      </c>
      <c r="H11" s="154"/>
      <c r="I11">
        <f>BRPL_EOD!AC11+BRPL_EOD!AD11</f>
        <v>12</v>
      </c>
      <c r="J11">
        <f>BYPL_EOD!AC11+BYPL_EOD!AD11</f>
        <v>5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31.08</v>
      </c>
      <c r="O11" s="154">
        <f t="shared" si="1"/>
        <v>0.53000000000000114</v>
      </c>
      <c r="P11">
        <v>12.204633204633206</v>
      </c>
      <c r="Q11">
        <v>5.0852638352638353</v>
      </c>
      <c r="R11">
        <v>0</v>
      </c>
      <c r="S11">
        <v>2.1154697554697557</v>
      </c>
      <c r="T11">
        <v>12.204633204633206</v>
      </c>
      <c r="U11" s="156">
        <f t="shared" si="2"/>
        <v>31.610000000000007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31.61</v>
      </c>
      <c r="E12">
        <f>GT!N12</f>
        <v>0</v>
      </c>
      <c r="F12">
        <f t="shared" si="4"/>
        <v>84</v>
      </c>
      <c r="G12">
        <f t="shared" si="5"/>
        <v>31.61</v>
      </c>
      <c r="H12" s="154"/>
      <c r="I12">
        <f>BRPL_EOD!AC12+BRPL_EOD!AD12</f>
        <v>12</v>
      </c>
      <c r="J12">
        <f>BYPL_EOD!AC12+BYPL_EOD!AD12</f>
        <v>5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31.08</v>
      </c>
      <c r="O12" s="154">
        <f t="shared" si="1"/>
        <v>0.53000000000000114</v>
      </c>
      <c r="P12">
        <v>12.204633204633206</v>
      </c>
      <c r="Q12">
        <v>5.0852638352638353</v>
      </c>
      <c r="R12">
        <v>0</v>
      </c>
      <c r="S12">
        <v>2.1154697554697557</v>
      </c>
      <c r="T12">
        <v>12.204633204633206</v>
      </c>
      <c r="U12" s="156">
        <f t="shared" si="2"/>
        <v>31.610000000000007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31.61</v>
      </c>
      <c r="E13">
        <f>GT!N13</f>
        <v>0</v>
      </c>
      <c r="F13">
        <f t="shared" si="4"/>
        <v>84</v>
      </c>
      <c r="G13">
        <f t="shared" si="5"/>
        <v>31.61</v>
      </c>
      <c r="H13" s="154"/>
      <c r="I13">
        <f>BRPL_EOD!AC13+BRPL_EOD!AD13</f>
        <v>12</v>
      </c>
      <c r="J13">
        <f>BYPL_EOD!AC13+BYPL_EOD!AD13</f>
        <v>5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31.08</v>
      </c>
      <c r="O13" s="154">
        <f t="shared" si="1"/>
        <v>0.53000000000000114</v>
      </c>
      <c r="P13">
        <v>12.204633204633206</v>
      </c>
      <c r="Q13">
        <v>5.0852638352638353</v>
      </c>
      <c r="R13">
        <v>0</v>
      </c>
      <c r="S13">
        <v>2.1154697554697557</v>
      </c>
      <c r="T13">
        <v>12.204633204633206</v>
      </c>
      <c r="U13" s="156">
        <f t="shared" si="2"/>
        <v>31.610000000000007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31.61</v>
      </c>
      <c r="E14">
        <f>GT!N14</f>
        <v>0</v>
      </c>
      <c r="F14">
        <f t="shared" si="4"/>
        <v>84</v>
      </c>
      <c r="G14">
        <f t="shared" si="5"/>
        <v>31.61</v>
      </c>
      <c r="H14" s="154"/>
      <c r="I14">
        <f>BRPL_EOD!AC14+BRPL_EOD!AD14</f>
        <v>12</v>
      </c>
      <c r="J14">
        <f>BYPL_EOD!AC14+BYPL_EOD!AD14</f>
        <v>5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31.08</v>
      </c>
      <c r="O14" s="154">
        <f t="shared" si="1"/>
        <v>0.53000000000000114</v>
      </c>
      <c r="P14">
        <v>12.204633204633206</v>
      </c>
      <c r="Q14">
        <v>5.0852638352638353</v>
      </c>
      <c r="R14">
        <v>0</v>
      </c>
      <c r="S14">
        <v>2.1154697554697557</v>
      </c>
      <c r="T14">
        <v>12.204633204633206</v>
      </c>
      <c r="U14" s="156">
        <f t="shared" si="2"/>
        <v>31.610000000000007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31.61</v>
      </c>
      <c r="E15">
        <f>GT!N15</f>
        <v>0</v>
      </c>
      <c r="F15">
        <f t="shared" si="4"/>
        <v>84</v>
      </c>
      <c r="G15">
        <f t="shared" si="5"/>
        <v>31.61</v>
      </c>
      <c r="H15" s="154"/>
      <c r="I15">
        <f>BRPL_EOD!AC15+BRPL_EOD!AD15</f>
        <v>12</v>
      </c>
      <c r="J15">
        <f>BYPL_EOD!AC15+BYPL_EOD!AD15</f>
        <v>5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31.08</v>
      </c>
      <c r="O15" s="154">
        <f t="shared" si="1"/>
        <v>0.53000000000000114</v>
      </c>
      <c r="P15">
        <v>12.204633204633206</v>
      </c>
      <c r="Q15">
        <v>5.0852638352638353</v>
      </c>
      <c r="R15">
        <v>0</v>
      </c>
      <c r="S15">
        <v>2.1154697554697557</v>
      </c>
      <c r="T15">
        <v>12.204633204633206</v>
      </c>
      <c r="U15" s="156">
        <f t="shared" si="2"/>
        <v>31.610000000000007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31.61</v>
      </c>
      <c r="E16">
        <f>GT!N16</f>
        <v>0</v>
      </c>
      <c r="F16">
        <f t="shared" si="4"/>
        <v>84</v>
      </c>
      <c r="G16">
        <f t="shared" si="5"/>
        <v>31.61</v>
      </c>
      <c r="H16" s="154"/>
      <c r="I16">
        <f>BRPL_EOD!AC16+BRPL_EOD!AD16</f>
        <v>12</v>
      </c>
      <c r="J16">
        <f>BYPL_EOD!AC16+BYPL_EOD!AD16</f>
        <v>5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31.08</v>
      </c>
      <c r="O16" s="154">
        <f t="shared" si="1"/>
        <v>0.53000000000000114</v>
      </c>
      <c r="P16">
        <v>12.204633204633206</v>
      </c>
      <c r="Q16">
        <v>5.0852638352638353</v>
      </c>
      <c r="R16">
        <v>0</v>
      </c>
      <c r="S16">
        <v>2.1154697554697557</v>
      </c>
      <c r="T16">
        <v>12.204633204633206</v>
      </c>
      <c r="U16" s="156">
        <f t="shared" si="2"/>
        <v>31.610000000000007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31.61</v>
      </c>
      <c r="E17">
        <f>GT!N17</f>
        <v>0</v>
      </c>
      <c r="F17">
        <f t="shared" si="4"/>
        <v>84</v>
      </c>
      <c r="G17">
        <f t="shared" si="5"/>
        <v>31.61</v>
      </c>
      <c r="H17" s="154"/>
      <c r="I17">
        <f>BRPL_EOD!AC17+BRPL_EOD!AD17</f>
        <v>12</v>
      </c>
      <c r="J17">
        <f>BYPL_EOD!AC17+BYPL_EOD!AD17</f>
        <v>5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31.08</v>
      </c>
      <c r="O17" s="154">
        <f t="shared" si="1"/>
        <v>0.53000000000000114</v>
      </c>
      <c r="P17">
        <v>12.204633204633206</v>
      </c>
      <c r="Q17">
        <v>5.0852638352638353</v>
      </c>
      <c r="R17">
        <v>0</v>
      </c>
      <c r="S17">
        <v>2.1154697554697557</v>
      </c>
      <c r="T17">
        <v>12.204633204633206</v>
      </c>
      <c r="U17" s="156">
        <f t="shared" si="2"/>
        <v>31.610000000000007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31.61</v>
      </c>
      <c r="E18">
        <f>GT!N18</f>
        <v>0</v>
      </c>
      <c r="F18">
        <f t="shared" si="4"/>
        <v>84</v>
      </c>
      <c r="G18">
        <f t="shared" si="5"/>
        <v>31.61</v>
      </c>
      <c r="H18" s="154"/>
      <c r="I18">
        <f>BRPL_EOD!AC18+BRPL_EOD!AD18</f>
        <v>12</v>
      </c>
      <c r="J18">
        <f>BYPL_EOD!AC18+BYPL_EOD!AD18</f>
        <v>5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31.08</v>
      </c>
      <c r="O18" s="154">
        <f t="shared" si="1"/>
        <v>0.53000000000000114</v>
      </c>
      <c r="P18">
        <v>12.204633204633206</v>
      </c>
      <c r="Q18">
        <v>5.0852638352638353</v>
      </c>
      <c r="R18">
        <v>0</v>
      </c>
      <c r="S18">
        <v>2.1154697554697557</v>
      </c>
      <c r="T18">
        <v>12.204633204633206</v>
      </c>
      <c r="U18" s="156">
        <f t="shared" si="2"/>
        <v>31.610000000000007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31.61</v>
      </c>
      <c r="E19">
        <f>GT!N19</f>
        <v>0</v>
      </c>
      <c r="F19">
        <f t="shared" si="4"/>
        <v>84</v>
      </c>
      <c r="G19">
        <f t="shared" si="5"/>
        <v>31.61</v>
      </c>
      <c r="H19" s="154"/>
      <c r="I19">
        <f>BRPL_EOD!AC19+BRPL_EOD!AD19</f>
        <v>12</v>
      </c>
      <c r="J19">
        <f>BYPL_EOD!AC19+BYPL_EOD!AD19</f>
        <v>5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31.08</v>
      </c>
      <c r="O19" s="154">
        <f t="shared" si="1"/>
        <v>0.53000000000000114</v>
      </c>
      <c r="P19">
        <v>12.204633204633206</v>
      </c>
      <c r="Q19">
        <v>5.0852638352638353</v>
      </c>
      <c r="R19">
        <v>0</v>
      </c>
      <c r="S19">
        <v>2.1154697554697557</v>
      </c>
      <c r="T19">
        <v>12.204633204633206</v>
      </c>
      <c r="U19" s="156">
        <f t="shared" si="2"/>
        <v>31.610000000000007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31.61</v>
      </c>
      <c r="E20">
        <f>GT!N20</f>
        <v>0</v>
      </c>
      <c r="F20">
        <f t="shared" si="4"/>
        <v>84</v>
      </c>
      <c r="G20">
        <f t="shared" si="5"/>
        <v>31.61</v>
      </c>
      <c r="H20" s="154"/>
      <c r="I20">
        <f>BRPL_EOD!AC20+BRPL_EOD!AD20</f>
        <v>12</v>
      </c>
      <c r="J20">
        <f>BYPL_EOD!AC20+BYPL_EOD!AD20</f>
        <v>5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31.08</v>
      </c>
      <c r="O20" s="154">
        <f t="shared" si="1"/>
        <v>0.53000000000000114</v>
      </c>
      <c r="P20">
        <v>12.204633204633206</v>
      </c>
      <c r="Q20">
        <v>5.0852638352638353</v>
      </c>
      <c r="R20">
        <v>0</v>
      </c>
      <c r="S20">
        <v>2.1154697554697557</v>
      </c>
      <c r="T20">
        <v>12.204633204633206</v>
      </c>
      <c r="U20" s="156">
        <f t="shared" si="2"/>
        <v>31.610000000000007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31.61</v>
      </c>
      <c r="E21">
        <f>GT!N21</f>
        <v>0</v>
      </c>
      <c r="F21">
        <f t="shared" si="4"/>
        <v>84</v>
      </c>
      <c r="G21">
        <f t="shared" si="5"/>
        <v>31.61</v>
      </c>
      <c r="H21" s="154"/>
      <c r="I21">
        <f>BRPL_EOD!AC21+BRPL_EOD!AD21</f>
        <v>12</v>
      </c>
      <c r="J21">
        <f>BYPL_EOD!AC21+BYPL_EOD!AD21</f>
        <v>5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31.08</v>
      </c>
      <c r="O21" s="154">
        <f t="shared" si="1"/>
        <v>0.53000000000000114</v>
      </c>
      <c r="P21">
        <v>12.204633204633206</v>
      </c>
      <c r="Q21">
        <v>5.0852638352638353</v>
      </c>
      <c r="R21">
        <v>0</v>
      </c>
      <c r="S21">
        <v>2.1154697554697557</v>
      </c>
      <c r="T21">
        <v>12.204633204633206</v>
      </c>
      <c r="U21" s="156">
        <f t="shared" si="2"/>
        <v>31.610000000000007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31.61</v>
      </c>
      <c r="E22">
        <f>GT!N22</f>
        <v>0</v>
      </c>
      <c r="F22">
        <f t="shared" si="4"/>
        <v>84</v>
      </c>
      <c r="G22">
        <f t="shared" si="5"/>
        <v>31.61</v>
      </c>
      <c r="H22" s="154"/>
      <c r="I22">
        <f>BRPL_EOD!AC22+BRPL_EOD!AD22</f>
        <v>12</v>
      </c>
      <c r="J22">
        <f>BYPL_EOD!AC22+BYPL_EOD!AD22</f>
        <v>5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31.08</v>
      </c>
      <c r="O22" s="154">
        <f t="shared" si="1"/>
        <v>0.53000000000000114</v>
      </c>
      <c r="P22">
        <v>12.204633204633206</v>
      </c>
      <c r="Q22">
        <v>5.0852638352638353</v>
      </c>
      <c r="R22">
        <v>0</v>
      </c>
      <c r="S22">
        <v>2.1154697554697557</v>
      </c>
      <c r="T22">
        <v>12.204633204633206</v>
      </c>
      <c r="U22" s="156">
        <f t="shared" si="2"/>
        <v>31.610000000000007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31.61</v>
      </c>
      <c r="E23">
        <f>GT!N23</f>
        <v>0</v>
      </c>
      <c r="F23">
        <f t="shared" si="4"/>
        <v>84</v>
      </c>
      <c r="G23">
        <f t="shared" si="5"/>
        <v>31.61</v>
      </c>
      <c r="H23" s="154"/>
      <c r="I23">
        <f>BRPL_EOD!AC23+BRPL_EOD!AD23</f>
        <v>12</v>
      </c>
      <c r="J23">
        <f>BYPL_EOD!AC23+BYPL_EOD!AD23</f>
        <v>5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31.08</v>
      </c>
      <c r="O23" s="154">
        <f t="shared" si="1"/>
        <v>0.53000000000000114</v>
      </c>
      <c r="P23">
        <v>12.204633204633206</v>
      </c>
      <c r="Q23">
        <v>5.0852638352638353</v>
      </c>
      <c r="R23">
        <v>0</v>
      </c>
      <c r="S23">
        <v>2.1154697554697557</v>
      </c>
      <c r="T23">
        <v>12.204633204633206</v>
      </c>
      <c r="U23" s="156">
        <f t="shared" si="2"/>
        <v>31.610000000000007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31.61</v>
      </c>
      <c r="E24">
        <f>GT!N24</f>
        <v>0</v>
      </c>
      <c r="F24">
        <f t="shared" si="4"/>
        <v>84</v>
      </c>
      <c r="G24">
        <f t="shared" si="5"/>
        <v>31.61</v>
      </c>
      <c r="H24" s="154"/>
      <c r="I24">
        <f>BRPL_EOD!AC24+BRPL_EOD!AD24</f>
        <v>12</v>
      </c>
      <c r="J24">
        <f>BYPL_EOD!AC24+BYPL_EOD!AD24</f>
        <v>5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31.08</v>
      </c>
      <c r="O24" s="154">
        <f t="shared" si="1"/>
        <v>0.53000000000000114</v>
      </c>
      <c r="P24">
        <v>12.204633204633206</v>
      </c>
      <c r="Q24">
        <v>5.0852638352638353</v>
      </c>
      <c r="R24">
        <v>0</v>
      </c>
      <c r="S24">
        <v>2.1154697554697557</v>
      </c>
      <c r="T24">
        <v>12.204633204633206</v>
      </c>
      <c r="U24" s="156">
        <f t="shared" si="2"/>
        <v>31.610000000000007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31.61</v>
      </c>
      <c r="E25">
        <f>GT!N25</f>
        <v>0</v>
      </c>
      <c r="F25">
        <f t="shared" si="4"/>
        <v>84</v>
      </c>
      <c r="G25">
        <f t="shared" si="5"/>
        <v>31.61</v>
      </c>
      <c r="H25" s="154"/>
      <c r="I25">
        <f>BRPL_EOD!AC25+BRPL_EOD!AD25</f>
        <v>12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31.08</v>
      </c>
      <c r="O25" s="154">
        <f t="shared" si="1"/>
        <v>0.53000000000000114</v>
      </c>
      <c r="P25">
        <v>12.204633204633206</v>
      </c>
      <c r="Q25">
        <v>5.0852638352638353</v>
      </c>
      <c r="R25">
        <v>0</v>
      </c>
      <c r="S25">
        <v>2.1154697554697557</v>
      </c>
      <c r="T25">
        <v>12.204633204633206</v>
      </c>
      <c r="U25" s="156">
        <f t="shared" si="2"/>
        <v>31.610000000000007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31.61</v>
      </c>
      <c r="E26">
        <f>GT!N26</f>
        <v>0</v>
      </c>
      <c r="F26">
        <f t="shared" si="4"/>
        <v>84</v>
      </c>
      <c r="G26">
        <f t="shared" si="5"/>
        <v>31.61</v>
      </c>
      <c r="H26" s="154"/>
      <c r="I26">
        <f>BRPL_EOD!AC26+BRPL_EOD!AD26</f>
        <v>12</v>
      </c>
      <c r="J26">
        <f>BYPL_EOD!AC26+BYPL_EOD!AD26</f>
        <v>5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31.08</v>
      </c>
      <c r="O26" s="154">
        <f t="shared" si="1"/>
        <v>0.53000000000000114</v>
      </c>
      <c r="P26">
        <v>12.204633204633206</v>
      </c>
      <c r="Q26">
        <v>5.0852638352638353</v>
      </c>
      <c r="R26">
        <v>0</v>
      </c>
      <c r="S26">
        <v>2.1154697554697557</v>
      </c>
      <c r="T26">
        <v>12.204633204633206</v>
      </c>
      <c r="U26" s="156">
        <f t="shared" si="2"/>
        <v>31.610000000000007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31.61</v>
      </c>
      <c r="E27">
        <f>GT!N27</f>
        <v>0</v>
      </c>
      <c r="F27">
        <f t="shared" si="4"/>
        <v>84</v>
      </c>
      <c r="G27">
        <f t="shared" si="5"/>
        <v>31.61</v>
      </c>
      <c r="H27" s="154"/>
      <c r="I27">
        <f>BRPL_EOD!AC27+BRPL_EOD!AD27</f>
        <v>12</v>
      </c>
      <c r="J27">
        <f>BYPL_EOD!AC27+BYPL_EOD!AD27</f>
        <v>5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31.08</v>
      </c>
      <c r="O27" s="154">
        <f t="shared" si="1"/>
        <v>0.53000000000000114</v>
      </c>
      <c r="P27">
        <v>12.204633204633206</v>
      </c>
      <c r="Q27">
        <v>5.0852638352638353</v>
      </c>
      <c r="R27">
        <v>0</v>
      </c>
      <c r="S27">
        <v>2.1154697554697557</v>
      </c>
      <c r="T27">
        <v>12.204633204633206</v>
      </c>
      <c r="U27" s="156">
        <f t="shared" si="2"/>
        <v>31.610000000000007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31.61</v>
      </c>
      <c r="E28">
        <f>GT!N28</f>
        <v>0</v>
      </c>
      <c r="F28">
        <f t="shared" si="4"/>
        <v>84</v>
      </c>
      <c r="G28">
        <f t="shared" si="5"/>
        <v>31.61</v>
      </c>
      <c r="H28" s="154"/>
      <c r="I28">
        <f>BRPL_EOD!AC28+BRPL_EOD!AD28</f>
        <v>12</v>
      </c>
      <c r="J28">
        <f>BYPL_EOD!AC28+BYPL_EOD!AD28</f>
        <v>5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31.08</v>
      </c>
      <c r="O28" s="154">
        <f t="shared" si="1"/>
        <v>0.53000000000000114</v>
      </c>
      <c r="P28">
        <v>12.204633204633206</v>
      </c>
      <c r="Q28">
        <v>5.0852638352638353</v>
      </c>
      <c r="R28">
        <v>0</v>
      </c>
      <c r="S28">
        <v>2.1154697554697557</v>
      </c>
      <c r="T28">
        <v>12.204633204633206</v>
      </c>
      <c r="U28" s="156">
        <f t="shared" si="2"/>
        <v>31.610000000000007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31.61</v>
      </c>
      <c r="E29">
        <f>GT!N29</f>
        <v>0</v>
      </c>
      <c r="F29">
        <f t="shared" si="4"/>
        <v>84</v>
      </c>
      <c r="G29">
        <f t="shared" si="5"/>
        <v>31.61</v>
      </c>
      <c r="H29" s="154"/>
      <c r="I29">
        <f>BRPL_EOD!AC29+BRPL_EOD!AD29</f>
        <v>12</v>
      </c>
      <c r="J29">
        <f>BYPL_EOD!AC29+BYPL_EOD!AD29</f>
        <v>5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31.08</v>
      </c>
      <c r="O29" s="154">
        <f t="shared" si="1"/>
        <v>0.53000000000000114</v>
      </c>
      <c r="P29">
        <v>12.204633204633206</v>
      </c>
      <c r="Q29">
        <v>5.0852638352638353</v>
      </c>
      <c r="R29">
        <v>0</v>
      </c>
      <c r="S29">
        <v>2.1154697554697557</v>
      </c>
      <c r="T29">
        <v>12.204633204633206</v>
      </c>
      <c r="U29" s="156">
        <f t="shared" si="2"/>
        <v>31.610000000000007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31.61</v>
      </c>
      <c r="E30">
        <f>GT!N30</f>
        <v>0</v>
      </c>
      <c r="F30">
        <f t="shared" si="4"/>
        <v>84</v>
      </c>
      <c r="G30">
        <f t="shared" si="5"/>
        <v>31.61</v>
      </c>
      <c r="H30" s="154"/>
      <c r="I30">
        <f>BRPL_EOD!AC30+BRPL_EOD!AD30</f>
        <v>12</v>
      </c>
      <c r="J30">
        <f>BYPL_EOD!AC30+BYPL_EOD!AD30</f>
        <v>5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31.08</v>
      </c>
      <c r="O30" s="154">
        <f t="shared" si="1"/>
        <v>0.53000000000000114</v>
      </c>
      <c r="P30">
        <v>12.204633204633206</v>
      </c>
      <c r="Q30">
        <v>5.0852638352638353</v>
      </c>
      <c r="R30">
        <v>0</v>
      </c>
      <c r="S30">
        <v>2.1154697554697557</v>
      </c>
      <c r="T30">
        <v>12.204633204633206</v>
      </c>
      <c r="U30" s="156">
        <f t="shared" si="2"/>
        <v>31.610000000000007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31.61</v>
      </c>
      <c r="E31">
        <f>GT!N31</f>
        <v>0</v>
      </c>
      <c r="F31">
        <f t="shared" si="4"/>
        <v>84</v>
      </c>
      <c r="G31">
        <f t="shared" si="5"/>
        <v>31.61</v>
      </c>
      <c r="H31" s="154"/>
      <c r="I31">
        <f>BRPL_EOD!AC31+BRPL_EOD!AD31</f>
        <v>12</v>
      </c>
      <c r="J31">
        <f>BYPL_EOD!AC31+BYPL_EOD!AD31</f>
        <v>5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31.08</v>
      </c>
      <c r="O31" s="154">
        <f t="shared" si="1"/>
        <v>0.53000000000000114</v>
      </c>
      <c r="P31">
        <v>12.204633204633206</v>
      </c>
      <c r="Q31">
        <v>5.0852638352638353</v>
      </c>
      <c r="R31">
        <v>0</v>
      </c>
      <c r="S31">
        <v>2.1154697554697557</v>
      </c>
      <c r="T31">
        <v>12.204633204633206</v>
      </c>
      <c r="U31" s="156">
        <f t="shared" si="2"/>
        <v>31.610000000000007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31.61</v>
      </c>
      <c r="E32">
        <f>GT!N32</f>
        <v>0</v>
      </c>
      <c r="F32">
        <f t="shared" si="4"/>
        <v>84</v>
      </c>
      <c r="G32">
        <f t="shared" si="5"/>
        <v>31.61</v>
      </c>
      <c r="H32" s="154"/>
      <c r="I32">
        <f>BRPL_EOD!AC32+BRPL_EOD!AD32</f>
        <v>12</v>
      </c>
      <c r="J32">
        <f>BYPL_EOD!AC32+BYPL_EOD!AD32</f>
        <v>5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31.08</v>
      </c>
      <c r="O32" s="154">
        <f t="shared" si="1"/>
        <v>0.53000000000000114</v>
      </c>
      <c r="P32">
        <v>12.204633204633206</v>
      </c>
      <c r="Q32">
        <v>5.0852638352638353</v>
      </c>
      <c r="R32">
        <v>0</v>
      </c>
      <c r="S32">
        <v>2.1154697554697557</v>
      </c>
      <c r="T32">
        <v>12.204633204633206</v>
      </c>
      <c r="U32" s="156">
        <f t="shared" si="2"/>
        <v>31.610000000000007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14.418796784031052</v>
      </c>
      <c r="Q34">
        <v>7.8943166065982817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14.418796784031052</v>
      </c>
      <c r="Q35">
        <v>7.8943166065982817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14.418796784031052</v>
      </c>
      <c r="Q36">
        <v>7.8943166065982817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14.418796784031052</v>
      </c>
      <c r="Q37">
        <v>7.8943166065982817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14.418796784031052</v>
      </c>
      <c r="Q38">
        <v>7.8943166065982817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14.300609925145549</v>
      </c>
      <c r="Q39">
        <v>7.8296090934294424</v>
      </c>
      <c r="R39">
        <v>0</v>
      </c>
      <c r="S39">
        <v>2.093263099528694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14.300609925145549</v>
      </c>
      <c r="Q40">
        <v>7.8296090934294424</v>
      </c>
      <c r="R40">
        <v>0</v>
      </c>
      <c r="S40">
        <v>2.093263099528694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14.300609925145549</v>
      </c>
      <c r="Q41">
        <v>7.8296090934294424</v>
      </c>
      <c r="R41">
        <v>0</v>
      </c>
      <c r="S41">
        <v>2.093263099528694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14.300609925145549</v>
      </c>
      <c r="Q42">
        <v>7.8296090934294424</v>
      </c>
      <c r="R42">
        <v>0</v>
      </c>
      <c r="S42">
        <v>2.093263099528694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13.648930710008553</v>
      </c>
      <c r="Q43">
        <v>7.4787282577701726</v>
      </c>
      <c r="R43">
        <v>0</v>
      </c>
      <c r="S43">
        <v>2.0936412888508698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13.648930710008553</v>
      </c>
      <c r="Q44">
        <v>7.4787282577701726</v>
      </c>
      <c r="R44">
        <v>0</v>
      </c>
      <c r="S44">
        <v>2.0936412888508698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13.648930710008553</v>
      </c>
      <c r="Q45">
        <v>7.4787282577701726</v>
      </c>
      <c r="R45">
        <v>0</v>
      </c>
      <c r="S45">
        <v>2.0936412888508698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13.648930710008553</v>
      </c>
      <c r="Q46">
        <v>7.4787282577701726</v>
      </c>
      <c r="R46">
        <v>0</v>
      </c>
      <c r="S46">
        <v>2.0936412888508698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13.648930710008553</v>
      </c>
      <c r="Q47">
        <v>7.4787282577701726</v>
      </c>
      <c r="R47">
        <v>0</v>
      </c>
      <c r="S47">
        <v>2.0936412888508698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7.1177282066334016</v>
      </c>
      <c r="R48">
        <v>0</v>
      </c>
      <c r="S48">
        <v>2.0940416788963896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7.1177282066334016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7.1177282066334016</v>
      </c>
      <c r="R50">
        <v>0</v>
      </c>
      <c r="S50">
        <v>2.0940416788963896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7.1177282066334016</v>
      </c>
      <c r="R51">
        <v>0</v>
      </c>
      <c r="S51">
        <v>2.0940416788963896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7.1177282066334016</v>
      </c>
      <c r="R52">
        <v>0</v>
      </c>
      <c r="S52">
        <v>2.0940416788963896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7.1177282066334016</v>
      </c>
      <c r="R53">
        <v>0</v>
      </c>
      <c r="S53">
        <v>2.0940416788963896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7.1177282066334016</v>
      </c>
      <c r="R54">
        <v>0</v>
      </c>
      <c r="S54">
        <v>2.0940416788963896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12.355337163592377</v>
      </c>
      <c r="Q55">
        <v>6.7667372240701535</v>
      </c>
      <c r="R55">
        <v>0</v>
      </c>
      <c r="S55">
        <v>2.0944662836407617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12.355337163592377</v>
      </c>
      <c r="Q56">
        <v>6.7667372240701535</v>
      </c>
      <c r="R56">
        <v>0</v>
      </c>
      <c r="S56">
        <v>2.0944662836407617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12.355337163592377</v>
      </c>
      <c r="Q57">
        <v>6.7667372240701535</v>
      </c>
      <c r="R57">
        <v>0</v>
      </c>
      <c r="S57">
        <v>2.0944662836407617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12.355337163592377</v>
      </c>
      <c r="Q58">
        <v>6.7667372240701535</v>
      </c>
      <c r="R58">
        <v>0</v>
      </c>
      <c r="S58">
        <v>2.0944662836407617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12.355337163592377</v>
      </c>
      <c r="Q59">
        <v>6.7667372240701535</v>
      </c>
      <c r="R59">
        <v>0</v>
      </c>
      <c r="S59">
        <v>2.0944662836407617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12.355337163592377</v>
      </c>
      <c r="Q60">
        <v>6.7667372240701535</v>
      </c>
      <c r="R60">
        <v>0</v>
      </c>
      <c r="S60">
        <v>2.0944662836407617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12.355337163592377</v>
      </c>
      <c r="Q61">
        <v>6.7667372240701535</v>
      </c>
      <c r="R61">
        <v>0</v>
      </c>
      <c r="S61">
        <v>2.0944662836407617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12.355337163592377</v>
      </c>
      <c r="Q62">
        <v>6.7667372240701535</v>
      </c>
      <c r="R62">
        <v>0</v>
      </c>
      <c r="S62">
        <v>2.0944662836407617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12.355337163592377</v>
      </c>
      <c r="Q63">
        <v>6.7667372240701535</v>
      </c>
      <c r="R63">
        <v>0</v>
      </c>
      <c r="S63">
        <v>2.0944662836407617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12.355337163592377</v>
      </c>
      <c r="Q64">
        <v>6.7667372240701535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12.355337163592377</v>
      </c>
      <c r="Q65">
        <v>6.7667372240701535</v>
      </c>
      <c r="R65">
        <v>0</v>
      </c>
      <c r="S65">
        <v>2.0944662836407617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12.355337163592377</v>
      </c>
      <c r="Q66">
        <v>6.7667372240701535</v>
      </c>
      <c r="R66">
        <v>0</v>
      </c>
      <c r="S66">
        <v>2.0944662836407617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12.27</v>
      </c>
      <c r="J67">
        <f>BYPL_EOD!AC67+BYPL_EOD!AD67</f>
        <v>6.72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12.355337163592377</v>
      </c>
      <c r="Q67">
        <v>6.7667372240701535</v>
      </c>
      <c r="R67">
        <v>0</v>
      </c>
      <c r="S67">
        <v>2.0944662836407617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12.27</v>
      </c>
      <c r="J68">
        <f>BYPL_EOD!AC68+BYPL_EOD!AD68</f>
        <v>6.72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12.355337163592377</v>
      </c>
      <c r="Q68">
        <v>6.7667372240701535</v>
      </c>
      <c r="R68">
        <v>0</v>
      </c>
      <c r="S68">
        <v>2.0944662836407617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12.27</v>
      </c>
      <c r="J69">
        <f>BYPL_EOD!AC69+BYPL_EOD!AD69</f>
        <v>6.72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12.355337163592377</v>
      </c>
      <c r="Q69">
        <v>6.7667372240701535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12.27</v>
      </c>
      <c r="J70">
        <f>BYPL_EOD!AC70+BYPL_EOD!AD70</f>
        <v>6.72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12.355337163592377</v>
      </c>
      <c r="Q70">
        <v>6.7667372240701535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12.27</v>
      </c>
      <c r="J71">
        <f>BYPL_EOD!AC71+BYPL_EOD!AD71</f>
        <v>6.72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12.355337163592377</v>
      </c>
      <c r="Q71">
        <v>6.7667372240701535</v>
      </c>
      <c r="R71">
        <v>0</v>
      </c>
      <c r="S71">
        <v>2.0944662836407617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12.27</v>
      </c>
      <c r="J72">
        <f>BYPL_EOD!AC72+BYPL_EOD!AD72</f>
        <v>6.72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12.355337163592377</v>
      </c>
      <c r="Q72">
        <v>6.7667372240701535</v>
      </c>
      <c r="R72">
        <v>0</v>
      </c>
      <c r="S72">
        <v>2.0944662836407617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12.27</v>
      </c>
      <c r="J73">
        <f>BYPL_EOD!AC73+BYPL_EOD!AD73</f>
        <v>6.72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12.355337163592377</v>
      </c>
      <c r="Q73">
        <v>6.7667372240701535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12.27</v>
      </c>
      <c r="J74">
        <f>BYPL_EOD!AC74+BYPL_EOD!AD74</f>
        <v>6.72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12.355337163592377</v>
      </c>
      <c r="Q74">
        <v>6.7667372240701535</v>
      </c>
      <c r="R74">
        <v>0</v>
      </c>
      <c r="S74">
        <v>2.0944662836407617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12.27</v>
      </c>
      <c r="J75">
        <f>BYPL_EOD!AC75+BYPL_EOD!AD75</f>
        <v>6.72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12.466646507408527</v>
      </c>
      <c r="Q75">
        <v>6.8276988206833984</v>
      </c>
      <c r="R75">
        <v>0</v>
      </c>
      <c r="S75">
        <v>2.1133353492591476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12.27</v>
      </c>
      <c r="J76">
        <f>BYPL_EOD!AC76+BYPL_EOD!AD76</f>
        <v>6.72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12.466646507408527</v>
      </c>
      <c r="Q76">
        <v>6.8276988206833984</v>
      </c>
      <c r="R76">
        <v>0</v>
      </c>
      <c r="S76">
        <v>2.1133353492591476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12.27</v>
      </c>
      <c r="J77">
        <f>BYPL_EOD!AC77+BYPL_EOD!AD77</f>
        <v>6.72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12.466646507408527</v>
      </c>
      <c r="Q77">
        <v>6.8276988206833984</v>
      </c>
      <c r="R77">
        <v>0</v>
      </c>
      <c r="S77">
        <v>2.1133353492591476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12.27</v>
      </c>
      <c r="J78">
        <f>BYPL_EOD!AC78+BYPL_EOD!AD78</f>
        <v>6.72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12.466646507408527</v>
      </c>
      <c r="Q78">
        <v>6.8276988206833984</v>
      </c>
      <c r="R78">
        <v>0</v>
      </c>
      <c r="S78">
        <v>2.1133353492591476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12.27</v>
      </c>
      <c r="J79">
        <f>BYPL_EOD!AC79+BYPL_EOD!AD79</f>
        <v>6.72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12.466646507408527</v>
      </c>
      <c r="Q79">
        <v>6.8276988206833984</v>
      </c>
      <c r="R79">
        <v>0</v>
      </c>
      <c r="S79">
        <v>2.1133353492591476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12.27</v>
      </c>
      <c r="J80">
        <f>BYPL_EOD!AC80+BYPL_EOD!AD80</f>
        <v>6.72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12.466646507408527</v>
      </c>
      <c r="Q80">
        <v>6.8276988206833984</v>
      </c>
      <c r="R80">
        <v>0</v>
      </c>
      <c r="S80">
        <v>2.1133353492591476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12.27</v>
      </c>
      <c r="J81">
        <f>BYPL_EOD!AC81+BYPL_EOD!AD81</f>
        <v>6.72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12.466646507408527</v>
      </c>
      <c r="Q81">
        <v>6.8276988206833984</v>
      </c>
      <c r="R81">
        <v>0</v>
      </c>
      <c r="S81">
        <v>2.1133353492591476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12.27</v>
      </c>
      <c r="J82">
        <f>BYPL_EOD!AC82+BYPL_EOD!AD82</f>
        <v>6.72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12.466646507408527</v>
      </c>
      <c r="Q82">
        <v>6.8276988206833984</v>
      </c>
      <c r="R82">
        <v>0</v>
      </c>
      <c r="S82">
        <v>2.1133353492591476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12.27</v>
      </c>
      <c r="J83">
        <f>BYPL_EOD!AC83+BYPL_EOD!AD83</f>
        <v>6.72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12.466646507408527</v>
      </c>
      <c r="Q83">
        <v>6.8276988206833984</v>
      </c>
      <c r="R83">
        <v>0</v>
      </c>
      <c r="S83">
        <v>2.1133353492591476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7.1799823891987087</v>
      </c>
      <c r="R84">
        <v>0</v>
      </c>
      <c r="S84">
        <v>2.1123569122395072</v>
      </c>
      <c r="T84">
        <v>12.186674493689463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7.07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7.1799823891987087</v>
      </c>
      <c r="R85">
        <v>0</v>
      </c>
      <c r="S85">
        <v>2.1123569122395072</v>
      </c>
      <c r="T85">
        <v>12.186674493689463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7.1799823891987087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9.11</v>
      </c>
      <c r="J87">
        <f>BYPL_EOD!AC87+BYPL_EOD!AD87</f>
        <v>14.5</v>
      </c>
      <c r="K87">
        <f>MES_EOD!AC87+MES_EOD!AD87</f>
        <v>0</v>
      </c>
      <c r="L87">
        <f>NDMC_EOD!AC87+NDMC_EOD!AD87</f>
        <v>1.58</v>
      </c>
      <c r="M87">
        <f>TPDDL_EOD!AC87+TPDDL_EOD!AD87</f>
        <v>9.11</v>
      </c>
      <c r="N87">
        <f t="shared" si="6"/>
        <v>34.299999999999997</v>
      </c>
      <c r="O87" s="154">
        <f t="shared" si="7"/>
        <v>0.30000000000000426</v>
      </c>
      <c r="P87">
        <v>9.1896793002915462</v>
      </c>
      <c r="Q87">
        <v>14.626822157434404</v>
      </c>
      <c r="R87">
        <v>0</v>
      </c>
      <c r="S87">
        <v>1.5938192419825075</v>
      </c>
      <c r="T87">
        <v>9.1896793002915462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9.11</v>
      </c>
      <c r="J88">
        <f>BYPL_EOD!AC88+BYPL_EOD!AD88</f>
        <v>14.5</v>
      </c>
      <c r="K88">
        <f>MES_EOD!AC88+MES_EOD!AD88</f>
        <v>0</v>
      </c>
      <c r="L88">
        <f>NDMC_EOD!AC88+NDMC_EOD!AD88</f>
        <v>1.58</v>
      </c>
      <c r="M88">
        <f>TPDDL_EOD!AC88+TPDDL_EOD!AD88</f>
        <v>9.11</v>
      </c>
      <c r="N88">
        <f t="shared" si="6"/>
        <v>34.299999999999997</v>
      </c>
      <c r="O88" s="154">
        <f t="shared" si="7"/>
        <v>0.30000000000000426</v>
      </c>
      <c r="P88">
        <v>9.1896793002915462</v>
      </c>
      <c r="Q88">
        <v>14.626822157434404</v>
      </c>
      <c r="R88">
        <v>0</v>
      </c>
      <c r="S88">
        <v>1.5938192419825075</v>
      </c>
      <c r="T88">
        <v>9.1896793002915462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7.1799823891987087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7.1799823891987087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7.1799823891987087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7.1799823891987087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7.1799823891987087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7.1799823891987087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13.764927288280582</v>
      </c>
      <c r="Q96">
        <v>7.5422868548617048</v>
      </c>
      <c r="R96">
        <v>0</v>
      </c>
      <c r="S96">
        <v>2.1114342743085261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13.764927288280582</v>
      </c>
      <c r="Q97">
        <v>7.5422868548617048</v>
      </c>
      <c r="R97">
        <v>0</v>
      </c>
      <c r="S97">
        <v>2.1114342743085261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13.764927288280582</v>
      </c>
      <c r="Q98">
        <v>7.5422868548617048</v>
      </c>
      <c r="R98">
        <v>0</v>
      </c>
      <c r="S98">
        <v>2.1114342743085261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0.81175749999999969</v>
      </c>
      <c r="E99" s="156">
        <f t="shared" si="12"/>
        <v>0</v>
      </c>
      <c r="F99" s="156">
        <f t="shared" si="12"/>
        <v>2.016</v>
      </c>
      <c r="G99" s="156">
        <f t="shared" si="12"/>
        <v>0.81175749999999969</v>
      </c>
      <c r="H99" s="156"/>
      <c r="I99" s="156">
        <f t="shared" si="12"/>
        <v>0.30363499999999982</v>
      </c>
      <c r="J99" s="156">
        <f t="shared" si="12"/>
        <v>0.16199250000000026</v>
      </c>
      <c r="K99" s="156">
        <f t="shared" si="12"/>
        <v>0</v>
      </c>
      <c r="L99" s="156">
        <f t="shared" si="12"/>
        <v>4.9670000000000089E-2</v>
      </c>
      <c r="M99" s="156">
        <f t="shared" si="12"/>
        <v>0.286555</v>
      </c>
      <c r="N99" s="156">
        <f t="shared" si="12"/>
        <v>0.80185250000000108</v>
      </c>
      <c r="O99" s="156">
        <f t="shared" si="12"/>
        <v>9.9049999999999902E-3</v>
      </c>
      <c r="P99" s="156">
        <f t="shared" si="12"/>
        <v>0.30740204163399171</v>
      </c>
      <c r="Q99" s="156">
        <f t="shared" si="12"/>
        <v>0.16394287095773749</v>
      </c>
      <c r="R99" s="156">
        <f t="shared" si="12"/>
        <v>0</v>
      </c>
      <c r="S99" s="156">
        <f t="shared" si="12"/>
        <v>5.0288624345795105E-2</v>
      </c>
      <c r="T99" s="156">
        <f t="shared" si="12"/>
        <v>0.29012396306247529</v>
      </c>
      <c r="U99" s="156">
        <f t="shared" si="12"/>
        <v>0.81175749999999969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5.86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5.86</v>
      </c>
      <c r="S67">
        <v>31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5.86</v>
      </c>
      <c r="L73">
        <f>NDMC_EOD!AK73+NDMC_EOD!AL73</f>
        <v>31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5.86</v>
      </c>
      <c r="S73">
        <v>31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5.86</v>
      </c>
      <c r="L79">
        <f>NDMC_EOD!AK79+NDMC_EOD!AL79</f>
        <v>31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5.86</v>
      </c>
      <c r="S79">
        <v>31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0.14013</v>
      </c>
      <c r="L99" s="156">
        <f t="shared" si="14"/>
        <v>0.74450999999999956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0.14013</v>
      </c>
      <c r="S99" s="156">
        <f t="shared" si="14"/>
        <v>0.74450999999999956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163</v>
      </c>
      <c r="E3">
        <f>BAWANA!AQ3</f>
        <v>0</v>
      </c>
      <c r="F3">
        <f>(B3+C3)*0.8</f>
        <v>768</v>
      </c>
      <c r="G3">
        <f>(D3+E3)</f>
        <v>163</v>
      </c>
      <c r="H3" s="154"/>
      <c r="I3">
        <f>BRPL_EOD!AO3+BRPL_EOD!AP3</f>
        <v>110</v>
      </c>
      <c r="J3">
        <f>BYPL_EOD!AO3+BYPL_EOD!AP3</f>
        <v>20</v>
      </c>
      <c r="K3">
        <f>MES_EOD!AO3+MES_EOD!AP3</f>
        <v>3</v>
      </c>
      <c r="L3">
        <f>NDMC_EOD!AO3+NDMC_EOD!AP3</f>
        <v>0</v>
      </c>
      <c r="M3">
        <f>TPDDL_EOD!AO3+TPDDL_EOD!AP3</f>
        <v>30</v>
      </c>
      <c r="N3">
        <f t="shared" ref="N3:N66" si="0">SUM(I3:M3)</f>
        <v>163</v>
      </c>
      <c r="O3" s="154">
        <f t="shared" ref="O3:O66" si="1">G3-N3</f>
        <v>0</v>
      </c>
      <c r="P3">
        <v>110</v>
      </c>
      <c r="Q3">
        <v>20</v>
      </c>
      <c r="R3">
        <v>3</v>
      </c>
      <c r="S3">
        <v>0</v>
      </c>
      <c r="T3">
        <v>30</v>
      </c>
      <c r="U3" s="156">
        <f t="shared" ref="U3:U66" si="2">SUM(P3:T3)</f>
        <v>163</v>
      </c>
      <c r="V3" s="154">
        <f t="shared" ref="V3:V66" si="3">G3-U3</f>
        <v>0</v>
      </c>
      <c r="Y3">
        <f>BAWANA!BA3+BAWANA!BB3</f>
        <v>10</v>
      </c>
      <c r="Z3">
        <f>BAWANA!BH3+BAWANA!BI3</f>
        <v>10</v>
      </c>
      <c r="AA3">
        <f>BAWANA!AB3+BAWANA!AC3</f>
        <v>10</v>
      </c>
      <c r="AB3">
        <f>BAWANA!AI3+BAWANA!AJ3</f>
        <v>10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133</v>
      </c>
      <c r="E4">
        <f>BAWANA!AQ4</f>
        <v>0</v>
      </c>
      <c r="F4">
        <f t="shared" ref="F4:F67" si="4">(B4+C4)*0.8</f>
        <v>768</v>
      </c>
      <c r="G4">
        <f t="shared" ref="G4:G67" si="5">(D4+E4)</f>
        <v>133</v>
      </c>
      <c r="H4" s="154"/>
      <c r="I4">
        <f>BRPL_EOD!AO4+BRPL_EOD!AP4</f>
        <v>80</v>
      </c>
      <c r="J4">
        <f>BYPL_EOD!AO4+BYPL_EOD!AP4</f>
        <v>20</v>
      </c>
      <c r="K4">
        <f>MES_EOD!AO4+MES_EOD!AP4</f>
        <v>3</v>
      </c>
      <c r="L4">
        <f>NDMC_EOD!AO4+NDMC_EOD!AP4</f>
        <v>0</v>
      </c>
      <c r="M4">
        <f>TPDDL_EOD!AO4+TPDDL_EOD!AP4</f>
        <v>30</v>
      </c>
      <c r="N4">
        <f t="shared" si="0"/>
        <v>133</v>
      </c>
      <c r="O4" s="154">
        <f t="shared" si="1"/>
        <v>0</v>
      </c>
      <c r="P4">
        <v>80</v>
      </c>
      <c r="Q4">
        <v>20</v>
      </c>
      <c r="R4">
        <v>3</v>
      </c>
      <c r="S4">
        <v>0</v>
      </c>
      <c r="T4">
        <v>30</v>
      </c>
      <c r="U4" s="156">
        <f t="shared" si="2"/>
        <v>133</v>
      </c>
      <c r="V4" s="154">
        <f t="shared" si="3"/>
        <v>0</v>
      </c>
      <c r="Y4">
        <f>BAWANA!BA4+BAWANA!BB4</f>
        <v>10</v>
      </c>
      <c r="Z4">
        <f>BAWANA!BH4+BAWANA!BI4</f>
        <v>10</v>
      </c>
      <c r="AA4">
        <f>BAWANA!AB4+BAWANA!AC4</f>
        <v>10</v>
      </c>
      <c r="AB4">
        <f>BAWANA!AI4+BAWANA!AJ4</f>
        <v>10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125.07999999999998</v>
      </c>
      <c r="E5">
        <f>BAWANA!AQ5</f>
        <v>0</v>
      </c>
      <c r="F5">
        <f t="shared" si="4"/>
        <v>768</v>
      </c>
      <c r="G5">
        <f t="shared" si="5"/>
        <v>125.07999999999998</v>
      </c>
      <c r="H5" s="154"/>
      <c r="I5">
        <f>BRPL_EOD!AO5+BRPL_EOD!AP5</f>
        <v>60</v>
      </c>
      <c r="J5">
        <f>BYPL_EOD!AO5+BYPL_EOD!AP5</f>
        <v>20</v>
      </c>
      <c r="K5">
        <f>MES_EOD!AO5+MES_EOD!AP5</f>
        <v>3</v>
      </c>
      <c r="L5">
        <f>NDMC_EOD!AO5+NDMC_EOD!AP5</f>
        <v>12.08</v>
      </c>
      <c r="M5">
        <f>TPDDL_EOD!AO5+TPDDL_EOD!AP5</f>
        <v>30</v>
      </c>
      <c r="N5">
        <f t="shared" si="0"/>
        <v>125.08</v>
      </c>
      <c r="O5" s="154">
        <f t="shared" si="1"/>
        <v>0</v>
      </c>
      <c r="P5">
        <v>59.999999999999993</v>
      </c>
      <c r="Q5">
        <v>19.999999999999996</v>
      </c>
      <c r="R5">
        <v>2.9999999999999996</v>
      </c>
      <c r="S5">
        <v>12.079999999999998</v>
      </c>
      <c r="T5">
        <v>29.999999999999996</v>
      </c>
      <c r="U5" s="156">
        <f t="shared" si="2"/>
        <v>125.07999999999998</v>
      </c>
      <c r="V5" s="154">
        <f t="shared" si="3"/>
        <v>0</v>
      </c>
      <c r="Y5">
        <f>BAWANA!BA5+BAWANA!BB5</f>
        <v>12.46</v>
      </c>
      <c r="Z5">
        <f>BAWANA!BH5+BAWANA!BI5</f>
        <v>12.46</v>
      </c>
      <c r="AA5">
        <f>BAWANA!AB5+BAWANA!AC5</f>
        <v>12.46</v>
      </c>
      <c r="AB5">
        <f>BAWANA!AI5+BAWANA!AJ5</f>
        <v>12.46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120.06</v>
      </c>
      <c r="E6">
        <f>BAWANA!AQ6</f>
        <v>0</v>
      </c>
      <c r="F6">
        <f t="shared" si="4"/>
        <v>768</v>
      </c>
      <c r="G6">
        <f t="shared" si="5"/>
        <v>120.06</v>
      </c>
      <c r="H6" s="154"/>
      <c r="I6">
        <f>BRPL_EOD!AO6+BRPL_EOD!AP6</f>
        <v>46.61</v>
      </c>
      <c r="J6">
        <f>BYPL_EOD!AO6+BYPL_EOD!AP6</f>
        <v>23.36</v>
      </c>
      <c r="K6">
        <f>MES_EOD!AO6+MES_EOD!AP6</f>
        <v>3</v>
      </c>
      <c r="L6">
        <f>NDMC_EOD!AO6+NDMC_EOD!AP6</f>
        <v>14.52</v>
      </c>
      <c r="M6">
        <f>TPDDL_EOD!AO6+TPDDL_EOD!AP6</f>
        <v>32.57</v>
      </c>
      <c r="N6">
        <f t="shared" si="0"/>
        <v>120.06</v>
      </c>
      <c r="O6" s="154">
        <f t="shared" si="1"/>
        <v>0</v>
      </c>
      <c r="P6">
        <v>46.61</v>
      </c>
      <c r="Q6">
        <v>23.36</v>
      </c>
      <c r="R6">
        <v>3</v>
      </c>
      <c r="S6">
        <v>14.52</v>
      </c>
      <c r="T6">
        <v>32.57</v>
      </c>
      <c r="U6" s="156">
        <f t="shared" si="2"/>
        <v>120.06</v>
      </c>
      <c r="V6" s="154">
        <f t="shared" si="3"/>
        <v>0</v>
      </c>
      <c r="Y6">
        <f>BAWANA!BA6+BAWANA!BB6</f>
        <v>14.97</v>
      </c>
      <c r="Z6">
        <f>BAWANA!BH6+BAWANA!BI6</f>
        <v>14.97</v>
      </c>
      <c r="AA6">
        <f>BAWANA!AB6+BAWANA!AC6</f>
        <v>14.97</v>
      </c>
      <c r="AB6">
        <f>BAWANA!AI6+BAWANA!AJ6</f>
        <v>14.97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120.46</v>
      </c>
      <c r="E7">
        <f>BAWANA!AQ7</f>
        <v>0</v>
      </c>
      <c r="F7">
        <f t="shared" si="4"/>
        <v>768</v>
      </c>
      <c r="G7">
        <f t="shared" si="5"/>
        <v>120.46</v>
      </c>
      <c r="H7" s="154"/>
      <c r="I7">
        <f>BRPL_EOD!AO7+BRPL_EOD!AP7</f>
        <v>45.98</v>
      </c>
      <c r="J7">
        <f>BYPL_EOD!AO7+BYPL_EOD!AP7</f>
        <v>23.04</v>
      </c>
      <c r="K7">
        <f>MES_EOD!AO7+MES_EOD!AP7</f>
        <v>5</v>
      </c>
      <c r="L7">
        <f>NDMC_EOD!AO7+NDMC_EOD!AP7</f>
        <v>14.33</v>
      </c>
      <c r="M7">
        <f>TPDDL_EOD!AO7+TPDDL_EOD!AP7</f>
        <v>32.119999999999997</v>
      </c>
      <c r="N7">
        <f t="shared" si="0"/>
        <v>120.47</v>
      </c>
      <c r="O7" s="154">
        <f t="shared" si="1"/>
        <v>-1.0000000000005116E-2</v>
      </c>
      <c r="P7">
        <v>45.97618328214493</v>
      </c>
      <c r="Q7">
        <v>23.038087490661574</v>
      </c>
      <c r="R7">
        <v>4.9995849589109316</v>
      </c>
      <c r="S7">
        <v>14.32881049223873</v>
      </c>
      <c r="T7">
        <v>32.117333776043822</v>
      </c>
      <c r="U7" s="156">
        <f t="shared" si="2"/>
        <v>120.45999999999998</v>
      </c>
      <c r="V7" s="154">
        <f t="shared" si="3"/>
        <v>0</v>
      </c>
      <c r="Y7">
        <f>BAWANA!BA7+BAWANA!BB7</f>
        <v>14.77</v>
      </c>
      <c r="Z7">
        <f>BAWANA!BH7+BAWANA!BI7</f>
        <v>14.77</v>
      </c>
      <c r="AA7">
        <f>BAWANA!AB7+BAWANA!AC7</f>
        <v>14.77</v>
      </c>
      <c r="AB7">
        <f>BAWANA!AI7+BAWANA!AJ7</f>
        <v>14.77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120.06</v>
      </c>
      <c r="E8">
        <f>BAWANA!AQ8</f>
        <v>0</v>
      </c>
      <c r="F8">
        <f t="shared" si="4"/>
        <v>768</v>
      </c>
      <c r="G8">
        <f t="shared" si="5"/>
        <v>120.06</v>
      </c>
      <c r="H8" s="154"/>
      <c r="I8">
        <f>BRPL_EOD!AO8+BRPL_EOD!AP8</f>
        <v>46.61</v>
      </c>
      <c r="J8">
        <f>BYPL_EOD!AO8+BYPL_EOD!AP8</f>
        <v>23.36</v>
      </c>
      <c r="K8">
        <f>MES_EOD!AO8+MES_EOD!AP8</f>
        <v>3</v>
      </c>
      <c r="L8">
        <f>NDMC_EOD!AO8+NDMC_EOD!AP8</f>
        <v>14.52</v>
      </c>
      <c r="M8">
        <f>TPDDL_EOD!AO8+TPDDL_EOD!AP8</f>
        <v>32.57</v>
      </c>
      <c r="N8">
        <f t="shared" si="0"/>
        <v>120.06</v>
      </c>
      <c r="O8" s="154">
        <f t="shared" si="1"/>
        <v>0</v>
      </c>
      <c r="P8">
        <v>46.61</v>
      </c>
      <c r="Q8">
        <v>23.36</v>
      </c>
      <c r="R8">
        <v>3</v>
      </c>
      <c r="S8">
        <v>14.52</v>
      </c>
      <c r="T8">
        <v>32.57</v>
      </c>
      <c r="U8" s="156">
        <f t="shared" si="2"/>
        <v>120.06</v>
      </c>
      <c r="V8" s="154">
        <f t="shared" si="3"/>
        <v>0</v>
      </c>
      <c r="Y8">
        <f>BAWANA!BA8+BAWANA!BB8</f>
        <v>14.97</v>
      </c>
      <c r="Z8">
        <f>BAWANA!BH8+BAWANA!BI8</f>
        <v>14.97</v>
      </c>
      <c r="AA8">
        <f>BAWANA!AB8+BAWANA!AC8</f>
        <v>14.97</v>
      </c>
      <c r="AB8">
        <f>BAWANA!AI8+BAWANA!AJ8</f>
        <v>14.97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120.06</v>
      </c>
      <c r="E9">
        <f>BAWANA!AQ9</f>
        <v>0</v>
      </c>
      <c r="F9">
        <f t="shared" si="4"/>
        <v>768</v>
      </c>
      <c r="G9">
        <f t="shared" si="5"/>
        <v>120.06</v>
      </c>
      <c r="H9" s="154"/>
      <c r="I9">
        <f>BRPL_EOD!AO9+BRPL_EOD!AP9</f>
        <v>46.61</v>
      </c>
      <c r="J9">
        <f>BYPL_EOD!AO9+BYPL_EOD!AP9</f>
        <v>23.36</v>
      </c>
      <c r="K9">
        <f>MES_EOD!AO9+MES_EOD!AP9</f>
        <v>3</v>
      </c>
      <c r="L9">
        <f>NDMC_EOD!AO9+NDMC_EOD!AP9</f>
        <v>14.52</v>
      </c>
      <c r="M9">
        <f>TPDDL_EOD!AO9+TPDDL_EOD!AP9</f>
        <v>32.57</v>
      </c>
      <c r="N9">
        <f t="shared" si="0"/>
        <v>120.06</v>
      </c>
      <c r="O9" s="154">
        <f t="shared" si="1"/>
        <v>0</v>
      </c>
      <c r="P9">
        <v>46.61</v>
      </c>
      <c r="Q9">
        <v>23.36</v>
      </c>
      <c r="R9">
        <v>3</v>
      </c>
      <c r="S9">
        <v>14.52</v>
      </c>
      <c r="T9">
        <v>32.57</v>
      </c>
      <c r="U9" s="156">
        <f t="shared" si="2"/>
        <v>120.06</v>
      </c>
      <c r="V9" s="154">
        <f t="shared" si="3"/>
        <v>0</v>
      </c>
      <c r="Y9">
        <f>BAWANA!BA9+BAWANA!BB9</f>
        <v>14.97</v>
      </c>
      <c r="Z9">
        <f>BAWANA!BH9+BAWANA!BI9</f>
        <v>14.97</v>
      </c>
      <c r="AA9">
        <f>BAWANA!AB9+BAWANA!AC9</f>
        <v>14.97</v>
      </c>
      <c r="AB9">
        <f>BAWANA!AI9+BAWANA!AJ9</f>
        <v>14.97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120.06</v>
      </c>
      <c r="E10">
        <f>BAWANA!AQ10</f>
        <v>0</v>
      </c>
      <c r="F10">
        <f t="shared" si="4"/>
        <v>768</v>
      </c>
      <c r="G10">
        <f t="shared" si="5"/>
        <v>120.06</v>
      </c>
      <c r="H10" s="154"/>
      <c r="I10">
        <f>BRPL_EOD!AO10+BRPL_EOD!AP10</f>
        <v>46.61</v>
      </c>
      <c r="J10">
        <f>BYPL_EOD!AO10+BYPL_EOD!AP10</f>
        <v>23.36</v>
      </c>
      <c r="K10">
        <f>MES_EOD!AO10+MES_EOD!AP10</f>
        <v>3</v>
      </c>
      <c r="L10">
        <f>NDMC_EOD!AO10+NDMC_EOD!AP10</f>
        <v>14.52</v>
      </c>
      <c r="M10">
        <f>TPDDL_EOD!AO10+TPDDL_EOD!AP10</f>
        <v>32.57</v>
      </c>
      <c r="N10">
        <f t="shared" si="0"/>
        <v>120.06</v>
      </c>
      <c r="O10" s="154">
        <f t="shared" si="1"/>
        <v>0</v>
      </c>
      <c r="P10">
        <v>46.61</v>
      </c>
      <c r="Q10">
        <v>23.36</v>
      </c>
      <c r="R10">
        <v>3</v>
      </c>
      <c r="S10">
        <v>14.52</v>
      </c>
      <c r="T10">
        <v>32.57</v>
      </c>
      <c r="U10" s="156">
        <f t="shared" si="2"/>
        <v>120.06</v>
      </c>
      <c r="V10" s="154">
        <f t="shared" si="3"/>
        <v>0</v>
      </c>
      <c r="Y10">
        <f>BAWANA!BA10+BAWANA!BB10</f>
        <v>14.97</v>
      </c>
      <c r="Z10">
        <f>BAWANA!BH10+BAWANA!BI10</f>
        <v>14.97</v>
      </c>
      <c r="AA10">
        <f>BAWANA!AB10+BAWANA!AC10</f>
        <v>14.97</v>
      </c>
      <c r="AB10">
        <f>BAWANA!AI10+BAWANA!AJ10</f>
        <v>14.97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120.06</v>
      </c>
      <c r="E11">
        <f>BAWANA!AQ11</f>
        <v>0</v>
      </c>
      <c r="F11">
        <f t="shared" si="4"/>
        <v>768</v>
      </c>
      <c r="G11">
        <f t="shared" si="5"/>
        <v>120.06</v>
      </c>
      <c r="H11" s="154"/>
      <c r="I11">
        <f>BRPL_EOD!AO11+BRPL_EOD!AP11</f>
        <v>46.61</v>
      </c>
      <c r="J11">
        <f>BYPL_EOD!AO11+BYPL_EOD!AP11</f>
        <v>23.36</v>
      </c>
      <c r="K11">
        <f>MES_EOD!AO11+MES_EOD!AP11</f>
        <v>3</v>
      </c>
      <c r="L11">
        <f>NDMC_EOD!AO11+NDMC_EOD!AP11</f>
        <v>14.52</v>
      </c>
      <c r="M11">
        <f>TPDDL_EOD!AO11+TPDDL_EOD!AP11</f>
        <v>32.57</v>
      </c>
      <c r="N11">
        <f t="shared" si="0"/>
        <v>120.06</v>
      </c>
      <c r="O11" s="154">
        <f t="shared" si="1"/>
        <v>0</v>
      </c>
      <c r="P11">
        <v>46.61</v>
      </c>
      <c r="Q11">
        <v>23.36</v>
      </c>
      <c r="R11">
        <v>3</v>
      </c>
      <c r="S11">
        <v>14.52</v>
      </c>
      <c r="T11">
        <v>32.57</v>
      </c>
      <c r="U11" s="156">
        <f t="shared" si="2"/>
        <v>120.06</v>
      </c>
      <c r="V11" s="154">
        <f t="shared" si="3"/>
        <v>0</v>
      </c>
      <c r="Y11">
        <f>BAWANA!BA11+BAWANA!BB11</f>
        <v>14.97</v>
      </c>
      <c r="Z11">
        <f>BAWANA!BH11+BAWANA!BI11</f>
        <v>14.97</v>
      </c>
      <c r="AA11">
        <f>BAWANA!AB11+BAWANA!AC11</f>
        <v>14.97</v>
      </c>
      <c r="AB11">
        <f>BAWANA!AI11+BAWANA!AJ11</f>
        <v>14.97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120.06</v>
      </c>
      <c r="E12">
        <f>BAWANA!AQ12</f>
        <v>0</v>
      </c>
      <c r="F12">
        <f t="shared" si="4"/>
        <v>768</v>
      </c>
      <c r="G12">
        <f t="shared" si="5"/>
        <v>120.06</v>
      </c>
      <c r="H12" s="154"/>
      <c r="I12">
        <f>BRPL_EOD!AO12+BRPL_EOD!AP12</f>
        <v>46.61</v>
      </c>
      <c r="J12">
        <f>BYPL_EOD!AO12+BYPL_EOD!AP12</f>
        <v>23.36</v>
      </c>
      <c r="K12">
        <f>MES_EOD!AO12+MES_EOD!AP12</f>
        <v>3</v>
      </c>
      <c r="L12">
        <f>NDMC_EOD!AO12+NDMC_EOD!AP12</f>
        <v>14.52</v>
      </c>
      <c r="M12">
        <f>TPDDL_EOD!AO12+TPDDL_EOD!AP12</f>
        <v>32.57</v>
      </c>
      <c r="N12">
        <f t="shared" si="0"/>
        <v>120.06</v>
      </c>
      <c r="O12" s="154">
        <f t="shared" si="1"/>
        <v>0</v>
      </c>
      <c r="P12">
        <v>46.61</v>
      </c>
      <c r="Q12">
        <v>23.36</v>
      </c>
      <c r="R12">
        <v>3</v>
      </c>
      <c r="S12">
        <v>14.52</v>
      </c>
      <c r="T12">
        <v>32.57</v>
      </c>
      <c r="U12" s="156">
        <f t="shared" si="2"/>
        <v>120.06</v>
      </c>
      <c r="V12" s="154">
        <f t="shared" si="3"/>
        <v>0</v>
      </c>
      <c r="Y12">
        <f>BAWANA!BA12+BAWANA!BB12</f>
        <v>14.97</v>
      </c>
      <c r="Z12">
        <f>BAWANA!BH12+BAWANA!BI12</f>
        <v>14.97</v>
      </c>
      <c r="AA12">
        <f>BAWANA!AB12+BAWANA!AC12</f>
        <v>14.97</v>
      </c>
      <c r="AB12">
        <f>BAWANA!AI12+BAWANA!AJ12</f>
        <v>14.97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121.36000000000001</v>
      </c>
      <c r="E13">
        <f>BAWANA!AQ13</f>
        <v>0</v>
      </c>
      <c r="F13">
        <f t="shared" si="4"/>
        <v>768</v>
      </c>
      <c r="G13">
        <f t="shared" si="5"/>
        <v>121.36000000000001</v>
      </c>
      <c r="H13" s="154"/>
      <c r="I13">
        <f>BRPL_EOD!AO13+BRPL_EOD!AP13</f>
        <v>45</v>
      </c>
      <c r="J13">
        <f>BYPL_EOD!AO13+BYPL_EOD!AP13</f>
        <v>22.34</v>
      </c>
      <c r="K13">
        <f>MES_EOD!AO13+MES_EOD!AP13</f>
        <v>9</v>
      </c>
      <c r="L13">
        <f>NDMC_EOD!AO13+NDMC_EOD!AP13</f>
        <v>13.89</v>
      </c>
      <c r="M13">
        <f>TPDDL_EOD!AO13+TPDDL_EOD!AP13</f>
        <v>31.14</v>
      </c>
      <c r="N13">
        <f t="shared" si="0"/>
        <v>121.37</v>
      </c>
      <c r="O13" s="154">
        <f t="shared" si="1"/>
        <v>-9.9999999999909051E-3</v>
      </c>
      <c r="P13">
        <v>44.996292329241165</v>
      </c>
      <c r="Q13">
        <v>22.338159347449949</v>
      </c>
      <c r="R13">
        <v>8.999258465848234</v>
      </c>
      <c r="S13">
        <v>13.888855565625773</v>
      </c>
      <c r="T13">
        <v>31.137434291834889</v>
      </c>
      <c r="U13" s="156">
        <f t="shared" si="2"/>
        <v>121.36000000000001</v>
      </c>
      <c r="V13" s="154">
        <f t="shared" si="3"/>
        <v>0</v>
      </c>
      <c r="Y13">
        <f>BAWANA!BA13+BAWANA!BB13</f>
        <v>14.32</v>
      </c>
      <c r="Z13">
        <f>BAWANA!BH13+BAWANA!BI13</f>
        <v>14.32</v>
      </c>
      <c r="AA13">
        <f>BAWANA!AB13+BAWANA!AC13</f>
        <v>14.32</v>
      </c>
      <c r="AB13">
        <f>BAWANA!AI13+BAWANA!AJ13</f>
        <v>14.32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120.06</v>
      </c>
      <c r="E14">
        <f>BAWANA!AQ14</f>
        <v>0</v>
      </c>
      <c r="F14">
        <f t="shared" si="4"/>
        <v>768</v>
      </c>
      <c r="G14">
        <f t="shared" si="5"/>
        <v>120.06</v>
      </c>
      <c r="H14" s="154"/>
      <c r="I14">
        <f>BRPL_EOD!AO14+BRPL_EOD!AP14</f>
        <v>46.61</v>
      </c>
      <c r="J14">
        <f>BYPL_EOD!AO14+BYPL_EOD!AP14</f>
        <v>23.36</v>
      </c>
      <c r="K14">
        <f>MES_EOD!AO14+MES_EOD!AP14</f>
        <v>3</v>
      </c>
      <c r="L14">
        <f>NDMC_EOD!AO14+NDMC_EOD!AP14</f>
        <v>14.52</v>
      </c>
      <c r="M14">
        <f>TPDDL_EOD!AO14+TPDDL_EOD!AP14</f>
        <v>32.57</v>
      </c>
      <c r="N14">
        <f t="shared" si="0"/>
        <v>120.06</v>
      </c>
      <c r="O14" s="154">
        <f t="shared" si="1"/>
        <v>0</v>
      </c>
      <c r="P14">
        <v>46.61</v>
      </c>
      <c r="Q14">
        <v>23.36</v>
      </c>
      <c r="R14">
        <v>3</v>
      </c>
      <c r="S14">
        <v>14.52</v>
      </c>
      <c r="T14">
        <v>32.57</v>
      </c>
      <c r="U14" s="156">
        <f t="shared" si="2"/>
        <v>120.06</v>
      </c>
      <c r="V14" s="154">
        <f t="shared" si="3"/>
        <v>0</v>
      </c>
      <c r="Y14">
        <f>BAWANA!BA14+BAWANA!BB14</f>
        <v>14.97</v>
      </c>
      <c r="Z14">
        <f>BAWANA!BH14+BAWANA!BI14</f>
        <v>14.97</v>
      </c>
      <c r="AA14">
        <f>BAWANA!AB14+BAWANA!AC14</f>
        <v>14.97</v>
      </c>
      <c r="AB14">
        <f>BAWANA!AI14+BAWANA!AJ14</f>
        <v>14.97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120.06</v>
      </c>
      <c r="E15">
        <f>BAWANA!AQ15</f>
        <v>0</v>
      </c>
      <c r="F15">
        <f t="shared" si="4"/>
        <v>768</v>
      </c>
      <c r="G15">
        <f t="shared" si="5"/>
        <v>120.06</v>
      </c>
      <c r="H15" s="154"/>
      <c r="I15">
        <f>BRPL_EOD!AO15+BRPL_EOD!AP15</f>
        <v>46.61</v>
      </c>
      <c r="J15">
        <f>BYPL_EOD!AO15+BYPL_EOD!AP15</f>
        <v>23.36</v>
      </c>
      <c r="K15">
        <f>MES_EOD!AO15+MES_EOD!AP15</f>
        <v>3</v>
      </c>
      <c r="L15">
        <f>NDMC_EOD!AO15+NDMC_EOD!AP15</f>
        <v>14.52</v>
      </c>
      <c r="M15">
        <f>TPDDL_EOD!AO15+TPDDL_EOD!AP15</f>
        <v>32.57</v>
      </c>
      <c r="N15">
        <f t="shared" si="0"/>
        <v>120.06</v>
      </c>
      <c r="O15" s="154">
        <f t="shared" si="1"/>
        <v>0</v>
      </c>
      <c r="P15">
        <v>46.61</v>
      </c>
      <c r="Q15">
        <v>23.36</v>
      </c>
      <c r="R15">
        <v>3</v>
      </c>
      <c r="S15">
        <v>14.52</v>
      </c>
      <c r="T15">
        <v>32.57</v>
      </c>
      <c r="U15" s="156">
        <f t="shared" si="2"/>
        <v>120.06</v>
      </c>
      <c r="V15" s="154">
        <f t="shared" si="3"/>
        <v>0</v>
      </c>
      <c r="Y15">
        <f>BAWANA!BA15+BAWANA!BB15</f>
        <v>14.97</v>
      </c>
      <c r="Z15">
        <f>BAWANA!BH15+BAWANA!BI15</f>
        <v>14.97</v>
      </c>
      <c r="AA15">
        <f>BAWANA!AB15+BAWANA!AC15</f>
        <v>14.97</v>
      </c>
      <c r="AB15">
        <f>BAWANA!AI15+BAWANA!AJ15</f>
        <v>14.97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120.06</v>
      </c>
      <c r="E16">
        <f>BAWANA!AQ16</f>
        <v>0</v>
      </c>
      <c r="F16">
        <f t="shared" si="4"/>
        <v>768</v>
      </c>
      <c r="G16">
        <f t="shared" si="5"/>
        <v>120.06</v>
      </c>
      <c r="H16" s="154"/>
      <c r="I16">
        <f>BRPL_EOD!AO16+BRPL_EOD!AP16</f>
        <v>46.61</v>
      </c>
      <c r="J16">
        <f>BYPL_EOD!AO16+BYPL_EOD!AP16</f>
        <v>23.36</v>
      </c>
      <c r="K16">
        <f>MES_EOD!AO16+MES_EOD!AP16</f>
        <v>3</v>
      </c>
      <c r="L16">
        <f>NDMC_EOD!AO16+NDMC_EOD!AP16</f>
        <v>14.52</v>
      </c>
      <c r="M16">
        <f>TPDDL_EOD!AO16+TPDDL_EOD!AP16</f>
        <v>32.57</v>
      </c>
      <c r="N16">
        <f t="shared" si="0"/>
        <v>120.06</v>
      </c>
      <c r="O16" s="154">
        <f t="shared" si="1"/>
        <v>0</v>
      </c>
      <c r="P16">
        <v>46.61</v>
      </c>
      <c r="Q16">
        <v>23.36</v>
      </c>
      <c r="R16">
        <v>3</v>
      </c>
      <c r="S16">
        <v>14.52</v>
      </c>
      <c r="T16">
        <v>32.57</v>
      </c>
      <c r="U16" s="156">
        <f t="shared" si="2"/>
        <v>120.06</v>
      </c>
      <c r="V16" s="154">
        <f t="shared" si="3"/>
        <v>0</v>
      </c>
      <c r="Y16">
        <f>BAWANA!BA16+BAWANA!BB16</f>
        <v>14.97</v>
      </c>
      <c r="Z16">
        <f>BAWANA!BH16+BAWANA!BI16</f>
        <v>14.97</v>
      </c>
      <c r="AA16">
        <f>BAWANA!AB16+BAWANA!AC16</f>
        <v>14.97</v>
      </c>
      <c r="AB16">
        <f>BAWANA!AI16+BAWANA!AJ16</f>
        <v>14.97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120.06</v>
      </c>
      <c r="E17">
        <f>BAWANA!AQ17</f>
        <v>0</v>
      </c>
      <c r="F17">
        <f t="shared" si="4"/>
        <v>768</v>
      </c>
      <c r="G17">
        <f t="shared" si="5"/>
        <v>120.06</v>
      </c>
      <c r="H17" s="154"/>
      <c r="I17">
        <f>BRPL_EOD!AO17+BRPL_EOD!AP17</f>
        <v>46.61</v>
      </c>
      <c r="J17">
        <f>BYPL_EOD!AO17+BYPL_EOD!AP17</f>
        <v>23.36</v>
      </c>
      <c r="K17">
        <f>MES_EOD!AO17+MES_EOD!AP17</f>
        <v>3</v>
      </c>
      <c r="L17">
        <f>NDMC_EOD!AO17+NDMC_EOD!AP17</f>
        <v>14.52</v>
      </c>
      <c r="M17">
        <f>TPDDL_EOD!AO17+TPDDL_EOD!AP17</f>
        <v>32.57</v>
      </c>
      <c r="N17">
        <f t="shared" si="0"/>
        <v>120.06</v>
      </c>
      <c r="O17" s="154">
        <f t="shared" si="1"/>
        <v>0</v>
      </c>
      <c r="P17">
        <v>46.61</v>
      </c>
      <c r="Q17">
        <v>23.36</v>
      </c>
      <c r="R17">
        <v>3</v>
      </c>
      <c r="S17">
        <v>14.52</v>
      </c>
      <c r="T17">
        <v>32.57</v>
      </c>
      <c r="U17" s="156">
        <f t="shared" si="2"/>
        <v>120.06</v>
      </c>
      <c r="V17" s="154">
        <f t="shared" si="3"/>
        <v>0</v>
      </c>
      <c r="Y17">
        <f>BAWANA!BA17+BAWANA!BB17</f>
        <v>14.97</v>
      </c>
      <c r="Z17">
        <f>BAWANA!BH17+BAWANA!BI17</f>
        <v>14.97</v>
      </c>
      <c r="AA17">
        <f>BAWANA!AB17+BAWANA!AC17</f>
        <v>14.97</v>
      </c>
      <c r="AB17">
        <f>BAWANA!AI17+BAWANA!AJ17</f>
        <v>14.97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120.06</v>
      </c>
      <c r="E18">
        <f>BAWANA!AQ18</f>
        <v>0</v>
      </c>
      <c r="F18">
        <f t="shared" si="4"/>
        <v>768</v>
      </c>
      <c r="G18">
        <f t="shared" si="5"/>
        <v>120.06</v>
      </c>
      <c r="H18" s="154"/>
      <c r="I18">
        <f>BRPL_EOD!AO18+BRPL_EOD!AP18</f>
        <v>46.61</v>
      </c>
      <c r="J18">
        <f>BYPL_EOD!AO18+BYPL_EOD!AP18</f>
        <v>23.36</v>
      </c>
      <c r="K18">
        <f>MES_EOD!AO18+MES_EOD!AP18</f>
        <v>3</v>
      </c>
      <c r="L18">
        <f>NDMC_EOD!AO18+NDMC_EOD!AP18</f>
        <v>14.52</v>
      </c>
      <c r="M18">
        <f>TPDDL_EOD!AO18+TPDDL_EOD!AP18</f>
        <v>32.57</v>
      </c>
      <c r="N18">
        <f t="shared" si="0"/>
        <v>120.06</v>
      </c>
      <c r="O18" s="154">
        <f t="shared" si="1"/>
        <v>0</v>
      </c>
      <c r="P18">
        <v>46.61</v>
      </c>
      <c r="Q18">
        <v>23.36</v>
      </c>
      <c r="R18">
        <v>3</v>
      </c>
      <c r="S18">
        <v>14.52</v>
      </c>
      <c r="T18">
        <v>32.57</v>
      </c>
      <c r="U18" s="156">
        <f t="shared" si="2"/>
        <v>120.06</v>
      </c>
      <c r="V18" s="154">
        <f t="shared" si="3"/>
        <v>0</v>
      </c>
      <c r="Y18">
        <f>BAWANA!BA18+BAWANA!BB18</f>
        <v>14.97</v>
      </c>
      <c r="Z18">
        <f>BAWANA!BH18+BAWANA!BI18</f>
        <v>14.97</v>
      </c>
      <c r="AA18">
        <f>BAWANA!AB18+BAWANA!AC18</f>
        <v>14.97</v>
      </c>
      <c r="AB18">
        <f>BAWANA!AI18+BAWANA!AJ18</f>
        <v>14.97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121.07999999999998</v>
      </c>
      <c r="E19">
        <f>BAWANA!AQ19</f>
        <v>0</v>
      </c>
      <c r="F19">
        <f t="shared" si="4"/>
        <v>768</v>
      </c>
      <c r="G19">
        <f t="shared" si="5"/>
        <v>121.07999999999998</v>
      </c>
      <c r="H19" s="154"/>
      <c r="I19">
        <f>BRPL_EOD!AO19+BRPL_EOD!AP19</f>
        <v>45.02</v>
      </c>
      <c r="J19">
        <f>BYPL_EOD!AO19+BYPL_EOD!AP19</f>
        <v>22.56</v>
      </c>
      <c r="K19">
        <f>MES_EOD!AO19+MES_EOD!AP19</f>
        <v>8</v>
      </c>
      <c r="L19">
        <f>NDMC_EOD!AO19+NDMC_EOD!AP19</f>
        <v>14.03</v>
      </c>
      <c r="M19">
        <f>TPDDL_EOD!AO19+TPDDL_EOD!AP19</f>
        <v>31.46</v>
      </c>
      <c r="N19">
        <f t="shared" si="0"/>
        <v>121.07</v>
      </c>
      <c r="O19" s="154">
        <f t="shared" si="1"/>
        <v>9.9999999999909051E-3</v>
      </c>
      <c r="P19">
        <v>45.023718509952921</v>
      </c>
      <c r="Q19">
        <v>22.561863384818697</v>
      </c>
      <c r="R19">
        <v>8.0006607747584031</v>
      </c>
      <c r="S19">
        <v>14.031158833732549</v>
      </c>
      <c r="T19">
        <v>31.462598496737424</v>
      </c>
      <c r="U19" s="156">
        <f t="shared" si="2"/>
        <v>121.08</v>
      </c>
      <c r="V19" s="154">
        <f t="shared" si="3"/>
        <v>0</v>
      </c>
      <c r="Y19">
        <f>BAWANA!BA19+BAWANA!BB19</f>
        <v>14.46</v>
      </c>
      <c r="Z19">
        <f>BAWANA!BH19+BAWANA!BI19</f>
        <v>14.46</v>
      </c>
      <c r="AA19">
        <f>BAWANA!AB19+BAWANA!AC19</f>
        <v>14.46</v>
      </c>
      <c r="AB19">
        <f>BAWANA!AI19+BAWANA!AJ19</f>
        <v>14.46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120.06</v>
      </c>
      <c r="E20">
        <f>BAWANA!AQ20</f>
        <v>0</v>
      </c>
      <c r="F20">
        <f t="shared" si="4"/>
        <v>768</v>
      </c>
      <c r="G20">
        <f t="shared" si="5"/>
        <v>120.06</v>
      </c>
      <c r="H20" s="154"/>
      <c r="I20">
        <f>BRPL_EOD!AO20+BRPL_EOD!AP20</f>
        <v>46.61</v>
      </c>
      <c r="J20">
        <f>BYPL_EOD!AO20+BYPL_EOD!AP20</f>
        <v>23.36</v>
      </c>
      <c r="K20">
        <f>MES_EOD!AO20+MES_EOD!AP20</f>
        <v>3</v>
      </c>
      <c r="L20">
        <f>NDMC_EOD!AO20+NDMC_EOD!AP20</f>
        <v>14.52</v>
      </c>
      <c r="M20">
        <f>TPDDL_EOD!AO20+TPDDL_EOD!AP20</f>
        <v>32.57</v>
      </c>
      <c r="N20">
        <f t="shared" si="0"/>
        <v>120.06</v>
      </c>
      <c r="O20" s="154">
        <f t="shared" si="1"/>
        <v>0</v>
      </c>
      <c r="P20">
        <v>46.61</v>
      </c>
      <c r="Q20">
        <v>23.36</v>
      </c>
      <c r="R20">
        <v>3</v>
      </c>
      <c r="S20">
        <v>14.52</v>
      </c>
      <c r="T20">
        <v>32.57</v>
      </c>
      <c r="U20" s="156">
        <f t="shared" si="2"/>
        <v>120.06</v>
      </c>
      <c r="V20" s="154">
        <f t="shared" si="3"/>
        <v>0</v>
      </c>
      <c r="Y20">
        <f>BAWANA!BA20+BAWANA!BB20</f>
        <v>14.97</v>
      </c>
      <c r="Z20">
        <f>BAWANA!BH20+BAWANA!BI20</f>
        <v>14.97</v>
      </c>
      <c r="AA20">
        <f>BAWANA!AB20+BAWANA!AC20</f>
        <v>14.97</v>
      </c>
      <c r="AB20">
        <f>BAWANA!AI20+BAWANA!AJ20</f>
        <v>14.97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120.06</v>
      </c>
      <c r="E21">
        <f>BAWANA!AQ21</f>
        <v>0</v>
      </c>
      <c r="F21">
        <f t="shared" si="4"/>
        <v>768</v>
      </c>
      <c r="G21">
        <f t="shared" si="5"/>
        <v>120.06</v>
      </c>
      <c r="H21" s="154"/>
      <c r="I21">
        <f>BRPL_EOD!AO21+BRPL_EOD!AP21</f>
        <v>46.61</v>
      </c>
      <c r="J21">
        <f>BYPL_EOD!AO21+BYPL_EOD!AP21</f>
        <v>23.36</v>
      </c>
      <c r="K21">
        <f>MES_EOD!AO21+MES_EOD!AP21</f>
        <v>3</v>
      </c>
      <c r="L21">
        <f>NDMC_EOD!AO21+NDMC_EOD!AP21</f>
        <v>14.52</v>
      </c>
      <c r="M21">
        <f>TPDDL_EOD!AO21+TPDDL_EOD!AP21</f>
        <v>32.57</v>
      </c>
      <c r="N21">
        <f t="shared" si="0"/>
        <v>120.06</v>
      </c>
      <c r="O21" s="154">
        <f t="shared" si="1"/>
        <v>0</v>
      </c>
      <c r="P21">
        <v>46.61</v>
      </c>
      <c r="Q21">
        <v>23.36</v>
      </c>
      <c r="R21">
        <v>3</v>
      </c>
      <c r="S21">
        <v>14.52</v>
      </c>
      <c r="T21">
        <v>32.57</v>
      </c>
      <c r="U21" s="156">
        <f t="shared" si="2"/>
        <v>120.06</v>
      </c>
      <c r="V21" s="154">
        <f t="shared" si="3"/>
        <v>0</v>
      </c>
      <c r="Y21">
        <f>BAWANA!BA21+BAWANA!BB21</f>
        <v>14.97</v>
      </c>
      <c r="Z21">
        <f>BAWANA!BH21+BAWANA!BI21</f>
        <v>14.97</v>
      </c>
      <c r="AA21">
        <f>BAWANA!AB21+BAWANA!AC21</f>
        <v>14.97</v>
      </c>
      <c r="AB21">
        <f>BAWANA!AI21+BAWANA!AJ21</f>
        <v>14.97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120.06</v>
      </c>
      <c r="E22">
        <f>BAWANA!AQ22</f>
        <v>0</v>
      </c>
      <c r="F22">
        <f t="shared" si="4"/>
        <v>768</v>
      </c>
      <c r="G22">
        <f t="shared" si="5"/>
        <v>120.06</v>
      </c>
      <c r="H22" s="154"/>
      <c r="I22">
        <f>BRPL_EOD!AO22+BRPL_EOD!AP22</f>
        <v>46.61</v>
      </c>
      <c r="J22">
        <f>BYPL_EOD!AO22+BYPL_EOD!AP22</f>
        <v>23.36</v>
      </c>
      <c r="K22">
        <f>MES_EOD!AO22+MES_EOD!AP22</f>
        <v>3</v>
      </c>
      <c r="L22">
        <f>NDMC_EOD!AO22+NDMC_EOD!AP22</f>
        <v>14.52</v>
      </c>
      <c r="M22">
        <f>TPDDL_EOD!AO22+TPDDL_EOD!AP22</f>
        <v>32.57</v>
      </c>
      <c r="N22">
        <f t="shared" si="0"/>
        <v>120.06</v>
      </c>
      <c r="O22" s="154">
        <f t="shared" si="1"/>
        <v>0</v>
      </c>
      <c r="P22">
        <v>46.61</v>
      </c>
      <c r="Q22">
        <v>23.36</v>
      </c>
      <c r="R22">
        <v>3</v>
      </c>
      <c r="S22">
        <v>14.52</v>
      </c>
      <c r="T22">
        <v>32.57</v>
      </c>
      <c r="U22" s="156">
        <f t="shared" si="2"/>
        <v>120.06</v>
      </c>
      <c r="V22" s="154">
        <f t="shared" si="3"/>
        <v>0</v>
      </c>
      <c r="Y22">
        <f>BAWANA!BA22+BAWANA!BB22</f>
        <v>14.97</v>
      </c>
      <c r="Z22">
        <f>BAWANA!BH22+BAWANA!BI22</f>
        <v>14.97</v>
      </c>
      <c r="AA22">
        <f>BAWANA!AB22+BAWANA!AC22</f>
        <v>14.97</v>
      </c>
      <c r="AB22">
        <f>BAWANA!AI22+BAWANA!AJ22</f>
        <v>14.97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120.06</v>
      </c>
      <c r="E23">
        <f>BAWANA!AQ23</f>
        <v>0</v>
      </c>
      <c r="F23">
        <f t="shared" si="4"/>
        <v>768</v>
      </c>
      <c r="G23">
        <f t="shared" si="5"/>
        <v>120.06</v>
      </c>
      <c r="H23" s="154"/>
      <c r="I23">
        <f>BRPL_EOD!AO23+BRPL_EOD!AP23</f>
        <v>46.61</v>
      </c>
      <c r="J23">
        <f>BYPL_EOD!AO23+BYPL_EOD!AP23</f>
        <v>23.36</v>
      </c>
      <c r="K23">
        <f>MES_EOD!AO23+MES_EOD!AP23</f>
        <v>3</v>
      </c>
      <c r="L23">
        <f>NDMC_EOD!AO23+NDMC_EOD!AP23</f>
        <v>14.52</v>
      </c>
      <c r="M23">
        <f>TPDDL_EOD!AO23+TPDDL_EOD!AP23</f>
        <v>32.57</v>
      </c>
      <c r="N23">
        <f t="shared" si="0"/>
        <v>120.06</v>
      </c>
      <c r="O23" s="154">
        <f t="shared" si="1"/>
        <v>0</v>
      </c>
      <c r="P23">
        <v>46.61</v>
      </c>
      <c r="Q23">
        <v>23.36</v>
      </c>
      <c r="R23">
        <v>3</v>
      </c>
      <c r="S23">
        <v>14.52</v>
      </c>
      <c r="T23">
        <v>32.57</v>
      </c>
      <c r="U23" s="156">
        <f t="shared" si="2"/>
        <v>120.06</v>
      </c>
      <c r="V23" s="154">
        <f t="shared" si="3"/>
        <v>0</v>
      </c>
      <c r="Y23">
        <f>BAWANA!BA23+BAWANA!BB23</f>
        <v>14.97</v>
      </c>
      <c r="Z23">
        <f>BAWANA!BH23+BAWANA!BI23</f>
        <v>14.97</v>
      </c>
      <c r="AA23">
        <f>BAWANA!AB23+BAWANA!AC23</f>
        <v>14.97</v>
      </c>
      <c r="AB23">
        <f>BAWANA!AI23+BAWANA!AJ23</f>
        <v>14.97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120.06</v>
      </c>
      <c r="E24">
        <f>BAWANA!AQ24</f>
        <v>0</v>
      </c>
      <c r="F24">
        <f t="shared" si="4"/>
        <v>768</v>
      </c>
      <c r="G24">
        <f t="shared" si="5"/>
        <v>120.06</v>
      </c>
      <c r="H24" s="154"/>
      <c r="I24">
        <f>BRPL_EOD!AO24+BRPL_EOD!AP24</f>
        <v>46.61</v>
      </c>
      <c r="J24">
        <f>BYPL_EOD!AO24+BYPL_EOD!AP24</f>
        <v>23.36</v>
      </c>
      <c r="K24">
        <f>MES_EOD!AO24+MES_EOD!AP24</f>
        <v>3</v>
      </c>
      <c r="L24">
        <f>NDMC_EOD!AO24+NDMC_EOD!AP24</f>
        <v>14.52</v>
      </c>
      <c r="M24">
        <f>TPDDL_EOD!AO24+TPDDL_EOD!AP24</f>
        <v>32.57</v>
      </c>
      <c r="N24">
        <f t="shared" si="0"/>
        <v>120.06</v>
      </c>
      <c r="O24" s="154">
        <f t="shared" si="1"/>
        <v>0</v>
      </c>
      <c r="P24">
        <v>46.61</v>
      </c>
      <c r="Q24">
        <v>23.36</v>
      </c>
      <c r="R24">
        <v>3</v>
      </c>
      <c r="S24">
        <v>14.52</v>
      </c>
      <c r="T24">
        <v>32.57</v>
      </c>
      <c r="U24" s="156">
        <f t="shared" si="2"/>
        <v>120.06</v>
      </c>
      <c r="V24" s="154">
        <f t="shared" si="3"/>
        <v>0</v>
      </c>
      <c r="Y24">
        <f>BAWANA!BA24+BAWANA!BB24</f>
        <v>14.97</v>
      </c>
      <c r="Z24">
        <f>BAWANA!BH24+BAWANA!BI24</f>
        <v>14.97</v>
      </c>
      <c r="AA24">
        <f>BAWANA!AB24+BAWANA!AC24</f>
        <v>14.97</v>
      </c>
      <c r="AB24">
        <f>BAWANA!AI24+BAWANA!AJ24</f>
        <v>14.97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121.36000000000001</v>
      </c>
      <c r="E25">
        <f>BAWANA!AQ25</f>
        <v>0</v>
      </c>
      <c r="F25">
        <f t="shared" si="4"/>
        <v>768</v>
      </c>
      <c r="G25">
        <f t="shared" si="5"/>
        <v>121.36000000000001</v>
      </c>
      <c r="H25" s="154"/>
      <c r="I25">
        <f>BRPL_EOD!AO25+BRPL_EOD!AP25</f>
        <v>45</v>
      </c>
      <c r="J25">
        <f>BYPL_EOD!AO25+BYPL_EOD!AP25</f>
        <v>22.34</v>
      </c>
      <c r="K25">
        <f>MES_EOD!AO25+MES_EOD!AP25</f>
        <v>9</v>
      </c>
      <c r="L25">
        <f>NDMC_EOD!AO25+NDMC_EOD!AP25</f>
        <v>13.89</v>
      </c>
      <c r="M25">
        <f>TPDDL_EOD!AO25+TPDDL_EOD!AP25</f>
        <v>31.14</v>
      </c>
      <c r="N25">
        <f t="shared" si="0"/>
        <v>121.37</v>
      </c>
      <c r="O25" s="154">
        <f t="shared" si="1"/>
        <v>-9.9999999999909051E-3</v>
      </c>
      <c r="P25">
        <v>44.996292329241165</v>
      </c>
      <c r="Q25">
        <v>22.338159347449949</v>
      </c>
      <c r="R25">
        <v>8.999258465848234</v>
      </c>
      <c r="S25">
        <v>13.888855565625773</v>
      </c>
      <c r="T25">
        <v>31.137434291834889</v>
      </c>
      <c r="U25" s="156">
        <f t="shared" si="2"/>
        <v>121.36000000000001</v>
      </c>
      <c r="V25" s="154">
        <f t="shared" si="3"/>
        <v>0</v>
      </c>
      <c r="Y25">
        <f>BAWANA!BA25+BAWANA!BB25</f>
        <v>14.32</v>
      </c>
      <c r="Z25">
        <f>BAWANA!BH25+BAWANA!BI25</f>
        <v>14.32</v>
      </c>
      <c r="AA25">
        <f>BAWANA!AB25+BAWANA!AC25</f>
        <v>14.32</v>
      </c>
      <c r="AB25">
        <f>BAWANA!AI25+BAWANA!AJ25</f>
        <v>14.32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120.06</v>
      </c>
      <c r="E26">
        <f>BAWANA!AQ26</f>
        <v>0</v>
      </c>
      <c r="F26">
        <f t="shared" si="4"/>
        <v>768</v>
      </c>
      <c r="G26">
        <f t="shared" si="5"/>
        <v>120.06</v>
      </c>
      <c r="H26" s="154"/>
      <c r="I26">
        <f>BRPL_EOD!AO26+BRPL_EOD!AP26</f>
        <v>46.61</v>
      </c>
      <c r="J26">
        <f>BYPL_EOD!AO26+BYPL_EOD!AP26</f>
        <v>23.36</v>
      </c>
      <c r="K26">
        <f>MES_EOD!AO26+MES_EOD!AP26</f>
        <v>3</v>
      </c>
      <c r="L26">
        <f>NDMC_EOD!AO26+NDMC_EOD!AP26</f>
        <v>14.52</v>
      </c>
      <c r="M26">
        <f>TPDDL_EOD!AO26+TPDDL_EOD!AP26</f>
        <v>32.57</v>
      </c>
      <c r="N26">
        <f t="shared" si="0"/>
        <v>120.06</v>
      </c>
      <c r="O26" s="154">
        <f t="shared" si="1"/>
        <v>0</v>
      </c>
      <c r="P26">
        <v>46.61</v>
      </c>
      <c r="Q26">
        <v>23.36</v>
      </c>
      <c r="R26">
        <v>3</v>
      </c>
      <c r="S26">
        <v>14.52</v>
      </c>
      <c r="T26">
        <v>32.57</v>
      </c>
      <c r="U26" s="156">
        <f t="shared" si="2"/>
        <v>120.06</v>
      </c>
      <c r="V26" s="154">
        <f t="shared" si="3"/>
        <v>0</v>
      </c>
      <c r="Y26">
        <f>BAWANA!BA26+BAWANA!BB26</f>
        <v>14.97</v>
      </c>
      <c r="Z26">
        <f>BAWANA!BH26+BAWANA!BI26</f>
        <v>14.97</v>
      </c>
      <c r="AA26">
        <f>BAWANA!AB26+BAWANA!AC26</f>
        <v>14.97</v>
      </c>
      <c r="AB26">
        <f>BAWANA!AI26+BAWANA!AJ26</f>
        <v>14.97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120.06</v>
      </c>
      <c r="E27">
        <f>BAWANA!AQ27</f>
        <v>0</v>
      </c>
      <c r="F27">
        <f t="shared" si="4"/>
        <v>768</v>
      </c>
      <c r="G27">
        <f t="shared" si="5"/>
        <v>120.06</v>
      </c>
      <c r="H27" s="154"/>
      <c r="I27">
        <f>BRPL_EOD!AO27+BRPL_EOD!AP27</f>
        <v>46.61</v>
      </c>
      <c r="J27">
        <f>BYPL_EOD!AO27+BYPL_EOD!AP27</f>
        <v>23.36</v>
      </c>
      <c r="K27">
        <f>MES_EOD!AO27+MES_EOD!AP27</f>
        <v>3</v>
      </c>
      <c r="L27">
        <f>NDMC_EOD!AO27+NDMC_EOD!AP27</f>
        <v>14.52</v>
      </c>
      <c r="M27">
        <f>TPDDL_EOD!AO27+TPDDL_EOD!AP27</f>
        <v>32.57</v>
      </c>
      <c r="N27">
        <f t="shared" si="0"/>
        <v>120.06</v>
      </c>
      <c r="O27" s="154">
        <f t="shared" si="1"/>
        <v>0</v>
      </c>
      <c r="P27">
        <v>46.61</v>
      </c>
      <c r="Q27">
        <v>23.36</v>
      </c>
      <c r="R27">
        <v>3</v>
      </c>
      <c r="S27">
        <v>14.52</v>
      </c>
      <c r="T27">
        <v>32.57</v>
      </c>
      <c r="U27" s="156">
        <f t="shared" si="2"/>
        <v>120.06</v>
      </c>
      <c r="V27" s="154">
        <f t="shared" si="3"/>
        <v>0</v>
      </c>
      <c r="Y27">
        <f>BAWANA!BA27+BAWANA!BB27</f>
        <v>14.97</v>
      </c>
      <c r="Z27">
        <f>BAWANA!BH27+BAWANA!BI27</f>
        <v>14.97</v>
      </c>
      <c r="AA27">
        <f>BAWANA!AB27+BAWANA!AC27</f>
        <v>14.97</v>
      </c>
      <c r="AB27">
        <f>BAWANA!AI27+BAWANA!AJ27</f>
        <v>14.97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120.06</v>
      </c>
      <c r="E28">
        <f>BAWANA!AQ28</f>
        <v>0</v>
      </c>
      <c r="F28">
        <f t="shared" si="4"/>
        <v>768</v>
      </c>
      <c r="G28">
        <f t="shared" si="5"/>
        <v>120.06</v>
      </c>
      <c r="H28" s="154"/>
      <c r="I28">
        <f>BRPL_EOD!AO28+BRPL_EOD!AP28</f>
        <v>46.61</v>
      </c>
      <c r="J28">
        <f>BYPL_EOD!AO28+BYPL_EOD!AP28</f>
        <v>23.36</v>
      </c>
      <c r="K28">
        <f>MES_EOD!AO28+MES_EOD!AP28</f>
        <v>3</v>
      </c>
      <c r="L28">
        <f>NDMC_EOD!AO28+NDMC_EOD!AP28</f>
        <v>14.52</v>
      </c>
      <c r="M28">
        <f>TPDDL_EOD!AO28+TPDDL_EOD!AP28</f>
        <v>32.57</v>
      </c>
      <c r="N28">
        <f t="shared" si="0"/>
        <v>120.06</v>
      </c>
      <c r="O28" s="154">
        <f t="shared" si="1"/>
        <v>0</v>
      </c>
      <c r="P28">
        <v>46.61</v>
      </c>
      <c r="Q28">
        <v>23.36</v>
      </c>
      <c r="R28">
        <v>3</v>
      </c>
      <c r="S28">
        <v>14.52</v>
      </c>
      <c r="T28">
        <v>32.57</v>
      </c>
      <c r="U28" s="156">
        <f t="shared" si="2"/>
        <v>120.06</v>
      </c>
      <c r="V28" s="154">
        <f t="shared" si="3"/>
        <v>0</v>
      </c>
      <c r="Y28">
        <f>BAWANA!BA28+BAWANA!BB28</f>
        <v>14.97</v>
      </c>
      <c r="Z28">
        <f>BAWANA!BH28+BAWANA!BI28</f>
        <v>14.97</v>
      </c>
      <c r="AA28">
        <f>BAWANA!AB28+BAWANA!AC28</f>
        <v>14.97</v>
      </c>
      <c r="AB28">
        <f>BAWANA!AI28+BAWANA!AJ28</f>
        <v>14.97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120.06</v>
      </c>
      <c r="E29">
        <f>BAWANA!AQ29</f>
        <v>0</v>
      </c>
      <c r="F29">
        <f t="shared" si="4"/>
        <v>768</v>
      </c>
      <c r="G29">
        <f t="shared" si="5"/>
        <v>120.06</v>
      </c>
      <c r="H29" s="154"/>
      <c r="I29">
        <f>BRPL_EOD!AO29+BRPL_EOD!AP29</f>
        <v>46.61</v>
      </c>
      <c r="J29">
        <f>BYPL_EOD!AO29+BYPL_EOD!AP29</f>
        <v>23.36</v>
      </c>
      <c r="K29">
        <f>MES_EOD!AO29+MES_EOD!AP29</f>
        <v>3</v>
      </c>
      <c r="L29">
        <f>NDMC_EOD!AO29+NDMC_EOD!AP29</f>
        <v>14.52</v>
      </c>
      <c r="M29">
        <f>TPDDL_EOD!AO29+TPDDL_EOD!AP29</f>
        <v>32.57</v>
      </c>
      <c r="N29">
        <f t="shared" si="0"/>
        <v>120.06</v>
      </c>
      <c r="O29" s="154">
        <f t="shared" si="1"/>
        <v>0</v>
      </c>
      <c r="P29">
        <v>46.61</v>
      </c>
      <c r="Q29">
        <v>23.36</v>
      </c>
      <c r="R29">
        <v>3</v>
      </c>
      <c r="S29">
        <v>14.52</v>
      </c>
      <c r="T29">
        <v>32.57</v>
      </c>
      <c r="U29" s="156">
        <f t="shared" si="2"/>
        <v>120.06</v>
      </c>
      <c r="V29" s="154">
        <f t="shared" si="3"/>
        <v>0</v>
      </c>
      <c r="Y29">
        <f>BAWANA!BA29+BAWANA!BB29</f>
        <v>14.97</v>
      </c>
      <c r="Z29">
        <f>BAWANA!BH29+BAWANA!BI29</f>
        <v>14.97</v>
      </c>
      <c r="AA29">
        <f>BAWANA!AB29+BAWANA!AC29</f>
        <v>14.97</v>
      </c>
      <c r="AB29">
        <f>BAWANA!AI29+BAWANA!AJ29</f>
        <v>14.97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120.06</v>
      </c>
      <c r="E30">
        <f>BAWANA!AQ30</f>
        <v>0</v>
      </c>
      <c r="F30">
        <f t="shared" si="4"/>
        <v>768</v>
      </c>
      <c r="G30">
        <f t="shared" si="5"/>
        <v>120.06</v>
      </c>
      <c r="H30" s="154"/>
      <c r="I30">
        <f>BRPL_EOD!AO30+BRPL_EOD!AP30</f>
        <v>46.61</v>
      </c>
      <c r="J30">
        <f>BYPL_EOD!AO30+BYPL_EOD!AP30</f>
        <v>23.36</v>
      </c>
      <c r="K30">
        <f>MES_EOD!AO30+MES_EOD!AP30</f>
        <v>3</v>
      </c>
      <c r="L30">
        <f>NDMC_EOD!AO30+NDMC_EOD!AP30</f>
        <v>14.52</v>
      </c>
      <c r="M30">
        <f>TPDDL_EOD!AO30+TPDDL_EOD!AP30</f>
        <v>32.57</v>
      </c>
      <c r="N30">
        <f t="shared" si="0"/>
        <v>120.06</v>
      </c>
      <c r="O30" s="154">
        <f t="shared" si="1"/>
        <v>0</v>
      </c>
      <c r="P30">
        <v>46.61</v>
      </c>
      <c r="Q30">
        <v>23.36</v>
      </c>
      <c r="R30">
        <v>3</v>
      </c>
      <c r="S30">
        <v>14.52</v>
      </c>
      <c r="T30">
        <v>32.57</v>
      </c>
      <c r="U30" s="156">
        <f t="shared" si="2"/>
        <v>120.06</v>
      </c>
      <c r="V30" s="154">
        <f t="shared" si="3"/>
        <v>0</v>
      </c>
      <c r="Y30">
        <f>BAWANA!BA30+BAWANA!BB30</f>
        <v>14.97</v>
      </c>
      <c r="Z30">
        <f>BAWANA!BH30+BAWANA!BI30</f>
        <v>14.97</v>
      </c>
      <c r="AA30">
        <f>BAWANA!AB30+BAWANA!AC30</f>
        <v>14.97</v>
      </c>
      <c r="AB30">
        <f>BAWANA!AI30+BAWANA!AJ30</f>
        <v>14.97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120.25999999999999</v>
      </c>
      <c r="E31">
        <f>BAWANA!AQ31</f>
        <v>0</v>
      </c>
      <c r="F31">
        <f t="shared" si="4"/>
        <v>768</v>
      </c>
      <c r="G31">
        <f t="shared" si="5"/>
        <v>120.25999999999999</v>
      </c>
      <c r="H31" s="154"/>
      <c r="I31">
        <f>BRPL_EOD!AO31+BRPL_EOD!AP31</f>
        <v>46.29</v>
      </c>
      <c r="J31">
        <f>BYPL_EOD!AO31+BYPL_EOD!AP31</f>
        <v>23.2</v>
      </c>
      <c r="K31">
        <f>MES_EOD!AO31+MES_EOD!AP31</f>
        <v>4</v>
      </c>
      <c r="L31">
        <f>NDMC_EOD!AO31+NDMC_EOD!AP31</f>
        <v>14.42</v>
      </c>
      <c r="M31">
        <f>TPDDL_EOD!AO31+TPDDL_EOD!AP31</f>
        <v>32.340000000000003</v>
      </c>
      <c r="N31">
        <f t="shared" si="0"/>
        <v>120.25</v>
      </c>
      <c r="O31" s="154">
        <f t="shared" si="1"/>
        <v>9.9999999999909051E-3</v>
      </c>
      <c r="P31">
        <v>46.293849480249477</v>
      </c>
      <c r="Q31">
        <v>23.201929313929313</v>
      </c>
      <c r="R31">
        <v>4.0003326403326405</v>
      </c>
      <c r="S31">
        <v>14.421199168399168</v>
      </c>
      <c r="T31">
        <v>32.342689397089401</v>
      </c>
      <c r="U31" s="156">
        <f t="shared" si="2"/>
        <v>120.26</v>
      </c>
      <c r="V31" s="154">
        <f t="shared" si="3"/>
        <v>0</v>
      </c>
      <c r="Y31">
        <f>BAWANA!BA31+BAWANA!BB31</f>
        <v>14.87</v>
      </c>
      <c r="Z31">
        <f>BAWANA!BH31+BAWANA!BI31</f>
        <v>14.87</v>
      </c>
      <c r="AA31">
        <f>BAWANA!AB31+BAWANA!AC31</f>
        <v>14.87</v>
      </c>
      <c r="AB31">
        <f>BAWANA!AI31+BAWANA!AJ31</f>
        <v>14.87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120.06</v>
      </c>
      <c r="E32">
        <f>BAWANA!AQ32</f>
        <v>0</v>
      </c>
      <c r="F32">
        <f t="shared" si="4"/>
        <v>768</v>
      </c>
      <c r="G32">
        <f t="shared" si="5"/>
        <v>120.06</v>
      </c>
      <c r="H32" s="154"/>
      <c r="I32">
        <f>BRPL_EOD!AO32+BRPL_EOD!AP32</f>
        <v>46.61</v>
      </c>
      <c r="J32">
        <f>BYPL_EOD!AO32+BYPL_EOD!AP32</f>
        <v>23.36</v>
      </c>
      <c r="K32">
        <f>MES_EOD!AO32+MES_EOD!AP32</f>
        <v>3</v>
      </c>
      <c r="L32">
        <f>NDMC_EOD!AO32+NDMC_EOD!AP32</f>
        <v>14.52</v>
      </c>
      <c r="M32">
        <f>TPDDL_EOD!AO32+TPDDL_EOD!AP32</f>
        <v>32.57</v>
      </c>
      <c r="N32">
        <f t="shared" si="0"/>
        <v>120.06</v>
      </c>
      <c r="O32" s="154">
        <f t="shared" si="1"/>
        <v>0</v>
      </c>
      <c r="P32">
        <v>46.61</v>
      </c>
      <c r="Q32">
        <v>23.36</v>
      </c>
      <c r="R32">
        <v>3</v>
      </c>
      <c r="S32">
        <v>14.52</v>
      </c>
      <c r="T32">
        <v>32.57</v>
      </c>
      <c r="U32" s="156">
        <f t="shared" si="2"/>
        <v>120.06</v>
      </c>
      <c r="V32" s="154">
        <f t="shared" si="3"/>
        <v>0</v>
      </c>
      <c r="Y32">
        <f>BAWANA!BA32+BAWANA!BB32</f>
        <v>14.97</v>
      </c>
      <c r="Z32">
        <f>BAWANA!BH32+BAWANA!BI32</f>
        <v>14.97</v>
      </c>
      <c r="AA32">
        <f>BAWANA!AB32+BAWANA!AC32</f>
        <v>14.97</v>
      </c>
      <c r="AB32">
        <f>BAWANA!AI32+BAWANA!AJ32</f>
        <v>14.97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120.06</v>
      </c>
      <c r="E33">
        <f>BAWANA!AQ33</f>
        <v>0</v>
      </c>
      <c r="F33">
        <f t="shared" si="4"/>
        <v>768</v>
      </c>
      <c r="G33">
        <f t="shared" si="5"/>
        <v>120.06</v>
      </c>
      <c r="H33" s="154"/>
      <c r="I33">
        <f>BRPL_EOD!AO33+BRPL_EOD!AP33</f>
        <v>46.61</v>
      </c>
      <c r="J33">
        <f>BYPL_EOD!AO33+BYPL_EOD!AP33</f>
        <v>23.36</v>
      </c>
      <c r="K33">
        <f>MES_EOD!AO33+MES_EOD!AP33</f>
        <v>3</v>
      </c>
      <c r="L33">
        <f>NDMC_EOD!AO33+NDMC_EOD!AP33</f>
        <v>14.52</v>
      </c>
      <c r="M33">
        <f>TPDDL_EOD!AO33+TPDDL_EOD!AP33</f>
        <v>32.57</v>
      </c>
      <c r="N33">
        <f t="shared" si="0"/>
        <v>120.06</v>
      </c>
      <c r="O33" s="154">
        <f t="shared" si="1"/>
        <v>0</v>
      </c>
      <c r="P33">
        <v>46.61</v>
      </c>
      <c r="Q33">
        <v>23.36</v>
      </c>
      <c r="R33">
        <v>3</v>
      </c>
      <c r="S33">
        <v>14.52</v>
      </c>
      <c r="T33">
        <v>32.57</v>
      </c>
      <c r="U33" s="156">
        <f t="shared" si="2"/>
        <v>120.06</v>
      </c>
      <c r="V33" s="154">
        <f t="shared" si="3"/>
        <v>0</v>
      </c>
      <c r="Y33">
        <f>BAWANA!BA33+BAWANA!BB33</f>
        <v>14.97</v>
      </c>
      <c r="Z33">
        <f>BAWANA!BH33+BAWANA!BI33</f>
        <v>14.97</v>
      </c>
      <c r="AA33">
        <f>BAWANA!AB33+BAWANA!AC33</f>
        <v>14.97</v>
      </c>
      <c r="AB33">
        <f>BAWANA!AI33+BAWANA!AJ33</f>
        <v>14.97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120.06</v>
      </c>
      <c r="E34">
        <f>BAWANA!AQ34</f>
        <v>0</v>
      </c>
      <c r="F34">
        <f t="shared" si="4"/>
        <v>768</v>
      </c>
      <c r="G34">
        <f t="shared" si="5"/>
        <v>120.06</v>
      </c>
      <c r="H34" s="154"/>
      <c r="I34">
        <f>BRPL_EOD!AO34+BRPL_EOD!AP34</f>
        <v>46.61</v>
      </c>
      <c r="J34">
        <f>BYPL_EOD!AO34+BYPL_EOD!AP34</f>
        <v>23.36</v>
      </c>
      <c r="K34">
        <f>MES_EOD!AO34+MES_EOD!AP34</f>
        <v>3</v>
      </c>
      <c r="L34">
        <f>NDMC_EOD!AO34+NDMC_EOD!AP34</f>
        <v>14.52</v>
      </c>
      <c r="M34">
        <f>TPDDL_EOD!AO34+TPDDL_EOD!AP34</f>
        <v>32.57</v>
      </c>
      <c r="N34">
        <f t="shared" si="0"/>
        <v>120.06</v>
      </c>
      <c r="O34" s="154">
        <f t="shared" si="1"/>
        <v>0</v>
      </c>
      <c r="P34">
        <v>46.61</v>
      </c>
      <c r="Q34">
        <v>23.36</v>
      </c>
      <c r="R34">
        <v>3</v>
      </c>
      <c r="S34">
        <v>14.52</v>
      </c>
      <c r="T34">
        <v>32.57</v>
      </c>
      <c r="U34" s="156">
        <f t="shared" si="2"/>
        <v>120.06</v>
      </c>
      <c r="V34" s="154">
        <f t="shared" si="3"/>
        <v>0</v>
      </c>
      <c r="Y34">
        <f>BAWANA!BA34+BAWANA!BB34</f>
        <v>14.97</v>
      </c>
      <c r="Z34">
        <f>BAWANA!BH34+BAWANA!BI34</f>
        <v>14.97</v>
      </c>
      <c r="AA34">
        <f>BAWANA!AB34+BAWANA!AC34</f>
        <v>14.97</v>
      </c>
      <c r="AB34">
        <f>BAWANA!AI34+BAWANA!AJ34</f>
        <v>14.97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120.06</v>
      </c>
      <c r="E35">
        <f>BAWANA!AQ35</f>
        <v>0</v>
      </c>
      <c r="F35">
        <f t="shared" si="4"/>
        <v>768</v>
      </c>
      <c r="G35">
        <f t="shared" si="5"/>
        <v>120.06</v>
      </c>
      <c r="H35" s="154"/>
      <c r="I35">
        <f>BRPL_EOD!AO35+BRPL_EOD!AP35</f>
        <v>46.61</v>
      </c>
      <c r="J35">
        <f>BYPL_EOD!AO35+BYPL_EOD!AP35</f>
        <v>23.36</v>
      </c>
      <c r="K35">
        <f>MES_EOD!AO35+MES_EOD!AP35</f>
        <v>3</v>
      </c>
      <c r="L35">
        <f>NDMC_EOD!AO35+NDMC_EOD!AP35</f>
        <v>14.52</v>
      </c>
      <c r="M35">
        <f>TPDDL_EOD!AO35+TPDDL_EOD!AP35</f>
        <v>32.57</v>
      </c>
      <c r="N35">
        <f t="shared" si="0"/>
        <v>120.06</v>
      </c>
      <c r="O35" s="154">
        <f t="shared" si="1"/>
        <v>0</v>
      </c>
      <c r="P35">
        <v>46.61</v>
      </c>
      <c r="Q35">
        <v>23.36</v>
      </c>
      <c r="R35">
        <v>3</v>
      </c>
      <c r="S35">
        <v>14.52</v>
      </c>
      <c r="T35">
        <v>32.57</v>
      </c>
      <c r="U35" s="156">
        <f t="shared" si="2"/>
        <v>120.06</v>
      </c>
      <c r="V35" s="154">
        <f t="shared" si="3"/>
        <v>0</v>
      </c>
      <c r="Y35">
        <f>BAWANA!BA35+BAWANA!BB35</f>
        <v>14.97</v>
      </c>
      <c r="Z35">
        <f>BAWANA!BH35+BAWANA!BI35</f>
        <v>14.97</v>
      </c>
      <c r="AA35">
        <f>BAWANA!AB35+BAWANA!AC35</f>
        <v>14.97</v>
      </c>
      <c r="AB35">
        <f>BAWANA!AI35+BAWANA!AJ35</f>
        <v>14.97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120.06</v>
      </c>
      <c r="E36">
        <f>BAWANA!AQ36</f>
        <v>0</v>
      </c>
      <c r="F36">
        <f t="shared" si="4"/>
        <v>768</v>
      </c>
      <c r="G36">
        <f t="shared" si="5"/>
        <v>120.06</v>
      </c>
      <c r="H36" s="154"/>
      <c r="I36">
        <f>BRPL_EOD!AO36+BRPL_EOD!AP36</f>
        <v>46.61</v>
      </c>
      <c r="J36">
        <f>BYPL_EOD!AO36+BYPL_EOD!AP36</f>
        <v>23.36</v>
      </c>
      <c r="K36">
        <f>MES_EOD!AO36+MES_EOD!AP36</f>
        <v>3</v>
      </c>
      <c r="L36">
        <f>NDMC_EOD!AO36+NDMC_EOD!AP36</f>
        <v>14.52</v>
      </c>
      <c r="M36">
        <f>TPDDL_EOD!AO36+TPDDL_EOD!AP36</f>
        <v>32.57</v>
      </c>
      <c r="N36">
        <f t="shared" si="0"/>
        <v>120.06</v>
      </c>
      <c r="O36" s="154">
        <f t="shared" si="1"/>
        <v>0</v>
      </c>
      <c r="P36">
        <v>46.61</v>
      </c>
      <c r="Q36">
        <v>23.36</v>
      </c>
      <c r="R36">
        <v>3</v>
      </c>
      <c r="S36">
        <v>14.52</v>
      </c>
      <c r="T36">
        <v>32.57</v>
      </c>
      <c r="U36" s="156">
        <f t="shared" si="2"/>
        <v>120.06</v>
      </c>
      <c r="V36" s="154">
        <f t="shared" si="3"/>
        <v>0</v>
      </c>
      <c r="Y36">
        <f>BAWANA!BA36+BAWANA!BB36</f>
        <v>14.97</v>
      </c>
      <c r="Z36">
        <f>BAWANA!BH36+BAWANA!BI36</f>
        <v>14.97</v>
      </c>
      <c r="AA36">
        <f>BAWANA!AB36+BAWANA!AC36</f>
        <v>14.97</v>
      </c>
      <c r="AB36">
        <f>BAWANA!AI36+BAWANA!AJ36</f>
        <v>14.97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120.25999999999999</v>
      </c>
      <c r="E37">
        <f>BAWANA!AQ37</f>
        <v>0</v>
      </c>
      <c r="F37">
        <f t="shared" si="4"/>
        <v>768</v>
      </c>
      <c r="G37">
        <f t="shared" si="5"/>
        <v>120.25999999999999</v>
      </c>
      <c r="H37" s="154"/>
      <c r="I37">
        <f>BRPL_EOD!AO37+BRPL_EOD!AP37</f>
        <v>46.29</v>
      </c>
      <c r="J37">
        <f>BYPL_EOD!AO37+BYPL_EOD!AP37</f>
        <v>23.2</v>
      </c>
      <c r="K37">
        <f>MES_EOD!AO37+MES_EOD!AP37</f>
        <v>4</v>
      </c>
      <c r="L37">
        <f>NDMC_EOD!AO37+NDMC_EOD!AP37</f>
        <v>14.42</v>
      </c>
      <c r="M37">
        <f>TPDDL_EOD!AO37+TPDDL_EOD!AP37</f>
        <v>32.340000000000003</v>
      </c>
      <c r="N37">
        <f t="shared" si="0"/>
        <v>120.25</v>
      </c>
      <c r="O37" s="154">
        <f t="shared" si="1"/>
        <v>9.9999999999909051E-3</v>
      </c>
      <c r="P37">
        <v>46.293849480249477</v>
      </c>
      <c r="Q37">
        <v>23.201929313929313</v>
      </c>
      <c r="R37">
        <v>4.0003326403326405</v>
      </c>
      <c r="S37">
        <v>14.421199168399168</v>
      </c>
      <c r="T37">
        <v>32.342689397089401</v>
      </c>
      <c r="U37" s="156">
        <f t="shared" si="2"/>
        <v>120.26</v>
      </c>
      <c r="V37" s="154">
        <f t="shared" si="3"/>
        <v>0</v>
      </c>
      <c r="Y37">
        <f>BAWANA!BA37+BAWANA!BB37</f>
        <v>14.87</v>
      </c>
      <c r="Z37">
        <f>BAWANA!BH37+BAWANA!BI37</f>
        <v>14.87</v>
      </c>
      <c r="AA37">
        <f>BAWANA!AB37+BAWANA!AC37</f>
        <v>14.87</v>
      </c>
      <c r="AB37">
        <f>BAWANA!AI37+BAWANA!AJ37</f>
        <v>14.87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120.06</v>
      </c>
      <c r="E38">
        <f>BAWANA!AQ38</f>
        <v>0</v>
      </c>
      <c r="F38">
        <f t="shared" si="4"/>
        <v>768</v>
      </c>
      <c r="G38">
        <f t="shared" si="5"/>
        <v>120.06</v>
      </c>
      <c r="H38" s="154"/>
      <c r="I38">
        <f>BRPL_EOD!AO38+BRPL_EOD!AP38</f>
        <v>46.61</v>
      </c>
      <c r="J38">
        <f>BYPL_EOD!AO38+BYPL_EOD!AP38</f>
        <v>23.36</v>
      </c>
      <c r="K38">
        <f>MES_EOD!AO38+MES_EOD!AP38</f>
        <v>3</v>
      </c>
      <c r="L38">
        <f>NDMC_EOD!AO38+NDMC_EOD!AP38</f>
        <v>14.52</v>
      </c>
      <c r="M38">
        <f>TPDDL_EOD!AO38+TPDDL_EOD!AP38</f>
        <v>32.57</v>
      </c>
      <c r="N38">
        <f t="shared" si="0"/>
        <v>120.06</v>
      </c>
      <c r="O38" s="154">
        <f t="shared" si="1"/>
        <v>0</v>
      </c>
      <c r="P38">
        <v>46.61</v>
      </c>
      <c r="Q38">
        <v>23.36</v>
      </c>
      <c r="R38">
        <v>3</v>
      </c>
      <c r="S38">
        <v>14.52</v>
      </c>
      <c r="T38">
        <v>32.57</v>
      </c>
      <c r="U38" s="156">
        <f t="shared" si="2"/>
        <v>120.06</v>
      </c>
      <c r="V38" s="154">
        <f t="shared" si="3"/>
        <v>0</v>
      </c>
      <c r="Y38">
        <f>BAWANA!BA38+BAWANA!BB38</f>
        <v>14.97</v>
      </c>
      <c r="Z38">
        <f>BAWANA!BH38+BAWANA!BI38</f>
        <v>14.97</v>
      </c>
      <c r="AA38">
        <f>BAWANA!AB38+BAWANA!AC38</f>
        <v>14.97</v>
      </c>
      <c r="AB38">
        <f>BAWANA!AI38+BAWANA!AJ38</f>
        <v>14.97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120.06</v>
      </c>
      <c r="E39">
        <f>BAWANA!AQ39</f>
        <v>0</v>
      </c>
      <c r="F39">
        <f t="shared" si="4"/>
        <v>768</v>
      </c>
      <c r="G39">
        <f t="shared" si="5"/>
        <v>120.06</v>
      </c>
      <c r="H39" s="154"/>
      <c r="I39">
        <f>BRPL_EOD!AO39+BRPL_EOD!AP39</f>
        <v>46.61</v>
      </c>
      <c r="J39">
        <f>BYPL_EOD!AO39+BYPL_EOD!AP39</f>
        <v>23.36</v>
      </c>
      <c r="K39">
        <f>MES_EOD!AO39+MES_EOD!AP39</f>
        <v>3</v>
      </c>
      <c r="L39">
        <f>NDMC_EOD!AO39+NDMC_EOD!AP39</f>
        <v>14.52</v>
      </c>
      <c r="M39">
        <f>TPDDL_EOD!AO39+TPDDL_EOD!AP39</f>
        <v>32.57</v>
      </c>
      <c r="N39">
        <f t="shared" si="0"/>
        <v>120.06</v>
      </c>
      <c r="O39" s="154">
        <f t="shared" si="1"/>
        <v>0</v>
      </c>
      <c r="P39">
        <v>46.61</v>
      </c>
      <c r="Q39">
        <v>23.36</v>
      </c>
      <c r="R39">
        <v>3</v>
      </c>
      <c r="S39">
        <v>14.52</v>
      </c>
      <c r="T39">
        <v>32.57</v>
      </c>
      <c r="U39" s="156">
        <f t="shared" si="2"/>
        <v>120.06</v>
      </c>
      <c r="V39" s="154">
        <f t="shared" si="3"/>
        <v>0</v>
      </c>
      <c r="Y39">
        <f>BAWANA!BA39+BAWANA!BB39</f>
        <v>14.97</v>
      </c>
      <c r="Z39">
        <f>BAWANA!BH39+BAWANA!BI39</f>
        <v>14.97</v>
      </c>
      <c r="AA39">
        <f>BAWANA!AB39+BAWANA!AC39</f>
        <v>14.97</v>
      </c>
      <c r="AB39">
        <f>BAWANA!AI39+BAWANA!AJ39</f>
        <v>14.97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120.06</v>
      </c>
      <c r="E40">
        <f>BAWANA!AQ40</f>
        <v>0</v>
      </c>
      <c r="F40">
        <f t="shared" si="4"/>
        <v>768</v>
      </c>
      <c r="G40">
        <f t="shared" si="5"/>
        <v>120.06</v>
      </c>
      <c r="H40" s="154"/>
      <c r="I40">
        <f>BRPL_EOD!AO40+BRPL_EOD!AP40</f>
        <v>46.61</v>
      </c>
      <c r="J40">
        <f>BYPL_EOD!AO40+BYPL_EOD!AP40</f>
        <v>23.36</v>
      </c>
      <c r="K40">
        <f>MES_EOD!AO40+MES_EOD!AP40</f>
        <v>3</v>
      </c>
      <c r="L40">
        <f>NDMC_EOD!AO40+NDMC_EOD!AP40</f>
        <v>14.52</v>
      </c>
      <c r="M40">
        <f>TPDDL_EOD!AO40+TPDDL_EOD!AP40</f>
        <v>32.57</v>
      </c>
      <c r="N40">
        <f t="shared" si="0"/>
        <v>120.06</v>
      </c>
      <c r="O40" s="154">
        <f t="shared" si="1"/>
        <v>0</v>
      </c>
      <c r="P40">
        <v>46.61</v>
      </c>
      <c r="Q40">
        <v>23.36</v>
      </c>
      <c r="R40">
        <v>3</v>
      </c>
      <c r="S40">
        <v>14.52</v>
      </c>
      <c r="T40">
        <v>32.57</v>
      </c>
      <c r="U40" s="156">
        <f t="shared" si="2"/>
        <v>120.06</v>
      </c>
      <c r="V40" s="154">
        <f t="shared" si="3"/>
        <v>0</v>
      </c>
      <c r="Y40">
        <f>BAWANA!BA40+BAWANA!BB40</f>
        <v>14.97</v>
      </c>
      <c r="Z40">
        <f>BAWANA!BH40+BAWANA!BI40</f>
        <v>14.97</v>
      </c>
      <c r="AA40">
        <f>BAWANA!AB40+BAWANA!AC40</f>
        <v>14.97</v>
      </c>
      <c r="AB40">
        <f>BAWANA!AI40+BAWANA!AJ40</f>
        <v>14.97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120.06</v>
      </c>
      <c r="E41">
        <f>BAWANA!AQ41</f>
        <v>0</v>
      </c>
      <c r="F41">
        <f t="shared" si="4"/>
        <v>768</v>
      </c>
      <c r="G41">
        <f t="shared" si="5"/>
        <v>120.06</v>
      </c>
      <c r="H41" s="154"/>
      <c r="I41">
        <f>BRPL_EOD!AO41+BRPL_EOD!AP41</f>
        <v>46.61</v>
      </c>
      <c r="J41">
        <f>BYPL_EOD!AO41+BYPL_EOD!AP41</f>
        <v>23.36</v>
      </c>
      <c r="K41">
        <f>MES_EOD!AO41+MES_EOD!AP41</f>
        <v>3</v>
      </c>
      <c r="L41">
        <f>NDMC_EOD!AO41+NDMC_EOD!AP41</f>
        <v>14.52</v>
      </c>
      <c r="M41">
        <f>TPDDL_EOD!AO41+TPDDL_EOD!AP41</f>
        <v>32.57</v>
      </c>
      <c r="N41">
        <f t="shared" si="0"/>
        <v>120.06</v>
      </c>
      <c r="O41" s="154">
        <f t="shared" si="1"/>
        <v>0</v>
      </c>
      <c r="P41">
        <v>46.61</v>
      </c>
      <c r="Q41">
        <v>23.36</v>
      </c>
      <c r="R41">
        <v>3</v>
      </c>
      <c r="S41">
        <v>14.52</v>
      </c>
      <c r="T41">
        <v>32.57</v>
      </c>
      <c r="U41" s="156">
        <f t="shared" si="2"/>
        <v>120.06</v>
      </c>
      <c r="V41" s="154">
        <f t="shared" si="3"/>
        <v>0</v>
      </c>
      <c r="Y41">
        <f>BAWANA!BA41+BAWANA!BB41</f>
        <v>14.97</v>
      </c>
      <c r="Z41">
        <f>BAWANA!BH41+BAWANA!BI41</f>
        <v>14.97</v>
      </c>
      <c r="AA41">
        <f>BAWANA!AB41+BAWANA!AC41</f>
        <v>14.97</v>
      </c>
      <c r="AB41">
        <f>BAWANA!AI41+BAWANA!AJ41</f>
        <v>14.97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120.06</v>
      </c>
      <c r="E42">
        <f>BAWANA!AQ42</f>
        <v>0</v>
      </c>
      <c r="F42">
        <f t="shared" si="4"/>
        <v>768</v>
      </c>
      <c r="G42">
        <f t="shared" si="5"/>
        <v>120.06</v>
      </c>
      <c r="H42" s="154"/>
      <c r="I42">
        <f>BRPL_EOD!AO42+BRPL_EOD!AP42</f>
        <v>46.61</v>
      </c>
      <c r="J42">
        <f>BYPL_EOD!AO42+BYPL_EOD!AP42</f>
        <v>23.36</v>
      </c>
      <c r="K42">
        <f>MES_EOD!AO42+MES_EOD!AP42</f>
        <v>3</v>
      </c>
      <c r="L42">
        <f>NDMC_EOD!AO42+NDMC_EOD!AP42</f>
        <v>14.52</v>
      </c>
      <c r="M42">
        <f>TPDDL_EOD!AO42+TPDDL_EOD!AP42</f>
        <v>32.57</v>
      </c>
      <c r="N42">
        <f t="shared" si="0"/>
        <v>120.06</v>
      </c>
      <c r="O42" s="154">
        <f t="shared" si="1"/>
        <v>0</v>
      </c>
      <c r="P42">
        <v>46.61</v>
      </c>
      <c r="Q42">
        <v>23.36</v>
      </c>
      <c r="R42">
        <v>3</v>
      </c>
      <c r="S42">
        <v>14.52</v>
      </c>
      <c r="T42">
        <v>32.57</v>
      </c>
      <c r="U42" s="156">
        <f t="shared" si="2"/>
        <v>120.06</v>
      </c>
      <c r="V42" s="154">
        <f t="shared" si="3"/>
        <v>0</v>
      </c>
      <c r="Y42">
        <f>BAWANA!BA42+BAWANA!BB42</f>
        <v>14.97</v>
      </c>
      <c r="Z42">
        <f>BAWANA!BH42+BAWANA!BI42</f>
        <v>14.97</v>
      </c>
      <c r="AA42">
        <f>BAWANA!AB42+BAWANA!AC42</f>
        <v>14.97</v>
      </c>
      <c r="AB42">
        <f>BAWANA!AI42+BAWANA!AJ42</f>
        <v>14.97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120.25999999999999</v>
      </c>
      <c r="E43">
        <f>BAWANA!AQ43</f>
        <v>0</v>
      </c>
      <c r="F43">
        <f t="shared" si="4"/>
        <v>768</v>
      </c>
      <c r="G43">
        <f t="shared" si="5"/>
        <v>120.25999999999999</v>
      </c>
      <c r="H43" s="154"/>
      <c r="I43">
        <f>BRPL_EOD!AO43+BRPL_EOD!AP43</f>
        <v>46.29</v>
      </c>
      <c r="J43">
        <f>BYPL_EOD!AO43+BYPL_EOD!AP43</f>
        <v>23.2</v>
      </c>
      <c r="K43">
        <f>MES_EOD!AO43+MES_EOD!AP43</f>
        <v>4</v>
      </c>
      <c r="L43">
        <f>NDMC_EOD!AO43+NDMC_EOD!AP43</f>
        <v>14.42</v>
      </c>
      <c r="M43">
        <f>TPDDL_EOD!AO43+TPDDL_EOD!AP43</f>
        <v>32.340000000000003</v>
      </c>
      <c r="N43">
        <f t="shared" si="0"/>
        <v>120.25</v>
      </c>
      <c r="O43" s="154">
        <f t="shared" si="1"/>
        <v>9.9999999999909051E-3</v>
      </c>
      <c r="P43">
        <v>46.293849480249477</v>
      </c>
      <c r="Q43">
        <v>23.201929313929313</v>
      </c>
      <c r="R43">
        <v>4.0003326403326405</v>
      </c>
      <c r="S43">
        <v>14.421199168399168</v>
      </c>
      <c r="T43">
        <v>32.342689397089401</v>
      </c>
      <c r="U43" s="156">
        <f t="shared" si="2"/>
        <v>120.26</v>
      </c>
      <c r="V43" s="154">
        <f t="shared" si="3"/>
        <v>0</v>
      </c>
      <c r="Y43">
        <f>BAWANA!BA43+BAWANA!BB43</f>
        <v>14.87</v>
      </c>
      <c r="Z43">
        <f>BAWANA!BH43+BAWANA!BI43</f>
        <v>14.87</v>
      </c>
      <c r="AA43">
        <f>BAWANA!AB43+BAWANA!AC43</f>
        <v>14.87</v>
      </c>
      <c r="AB43">
        <f>BAWANA!AI43+BAWANA!AJ43</f>
        <v>14.87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120.06</v>
      </c>
      <c r="E44">
        <f>BAWANA!AQ44</f>
        <v>0</v>
      </c>
      <c r="F44">
        <f t="shared" si="4"/>
        <v>768</v>
      </c>
      <c r="G44">
        <f t="shared" si="5"/>
        <v>120.06</v>
      </c>
      <c r="H44" s="154"/>
      <c r="I44">
        <f>BRPL_EOD!AO44+BRPL_EOD!AP44</f>
        <v>46.61</v>
      </c>
      <c r="J44">
        <f>BYPL_EOD!AO44+BYPL_EOD!AP44</f>
        <v>23.36</v>
      </c>
      <c r="K44">
        <f>MES_EOD!AO44+MES_EOD!AP44</f>
        <v>3</v>
      </c>
      <c r="L44">
        <f>NDMC_EOD!AO44+NDMC_EOD!AP44</f>
        <v>14.52</v>
      </c>
      <c r="M44">
        <f>TPDDL_EOD!AO44+TPDDL_EOD!AP44</f>
        <v>32.57</v>
      </c>
      <c r="N44">
        <f t="shared" si="0"/>
        <v>120.06</v>
      </c>
      <c r="O44" s="154">
        <f t="shared" si="1"/>
        <v>0</v>
      </c>
      <c r="P44">
        <v>46.61</v>
      </c>
      <c r="Q44">
        <v>23.36</v>
      </c>
      <c r="R44">
        <v>3</v>
      </c>
      <c r="S44">
        <v>14.52</v>
      </c>
      <c r="T44">
        <v>32.57</v>
      </c>
      <c r="U44" s="156">
        <f t="shared" si="2"/>
        <v>120.06</v>
      </c>
      <c r="V44" s="154">
        <f t="shared" si="3"/>
        <v>0</v>
      </c>
      <c r="Y44">
        <f>BAWANA!BA44+BAWANA!BB44</f>
        <v>14.97</v>
      </c>
      <c r="Z44">
        <f>BAWANA!BH44+BAWANA!BI44</f>
        <v>14.97</v>
      </c>
      <c r="AA44">
        <f>BAWANA!AB44+BAWANA!AC44</f>
        <v>14.97</v>
      </c>
      <c r="AB44">
        <f>BAWANA!AI44+BAWANA!AJ44</f>
        <v>14.97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120.06</v>
      </c>
      <c r="E45">
        <f>BAWANA!AQ45</f>
        <v>0</v>
      </c>
      <c r="F45">
        <f t="shared" si="4"/>
        <v>768</v>
      </c>
      <c r="G45">
        <f t="shared" si="5"/>
        <v>120.06</v>
      </c>
      <c r="H45" s="154"/>
      <c r="I45">
        <f>BRPL_EOD!AO45+BRPL_EOD!AP45</f>
        <v>46.61</v>
      </c>
      <c r="J45">
        <f>BYPL_EOD!AO45+BYPL_EOD!AP45</f>
        <v>23.36</v>
      </c>
      <c r="K45">
        <f>MES_EOD!AO45+MES_EOD!AP45</f>
        <v>3</v>
      </c>
      <c r="L45">
        <f>NDMC_EOD!AO45+NDMC_EOD!AP45</f>
        <v>14.52</v>
      </c>
      <c r="M45">
        <f>TPDDL_EOD!AO45+TPDDL_EOD!AP45</f>
        <v>32.57</v>
      </c>
      <c r="N45">
        <f t="shared" si="0"/>
        <v>120.06</v>
      </c>
      <c r="O45" s="154">
        <f t="shared" si="1"/>
        <v>0</v>
      </c>
      <c r="P45">
        <v>46.61</v>
      </c>
      <c r="Q45">
        <v>23.36</v>
      </c>
      <c r="R45">
        <v>3</v>
      </c>
      <c r="S45">
        <v>14.52</v>
      </c>
      <c r="T45">
        <v>32.57</v>
      </c>
      <c r="U45" s="156">
        <f t="shared" si="2"/>
        <v>120.06</v>
      </c>
      <c r="V45" s="154">
        <f t="shared" si="3"/>
        <v>0</v>
      </c>
      <c r="Y45">
        <f>BAWANA!BA45+BAWANA!BB45</f>
        <v>14.97</v>
      </c>
      <c r="Z45">
        <f>BAWANA!BH45+BAWANA!BI45</f>
        <v>14.97</v>
      </c>
      <c r="AA45">
        <f>BAWANA!AB45+BAWANA!AC45</f>
        <v>14.97</v>
      </c>
      <c r="AB45">
        <f>BAWANA!AI45+BAWANA!AJ45</f>
        <v>14.97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120.06</v>
      </c>
      <c r="E46">
        <f>BAWANA!AQ46</f>
        <v>0</v>
      </c>
      <c r="F46">
        <f t="shared" si="4"/>
        <v>768</v>
      </c>
      <c r="G46">
        <f t="shared" si="5"/>
        <v>120.06</v>
      </c>
      <c r="H46" s="154"/>
      <c r="I46">
        <f>BRPL_EOD!AO46+BRPL_EOD!AP46</f>
        <v>46.61</v>
      </c>
      <c r="J46">
        <f>BYPL_EOD!AO46+BYPL_EOD!AP46</f>
        <v>23.36</v>
      </c>
      <c r="K46">
        <f>MES_EOD!AO46+MES_EOD!AP46</f>
        <v>3</v>
      </c>
      <c r="L46">
        <f>NDMC_EOD!AO46+NDMC_EOD!AP46</f>
        <v>14.52</v>
      </c>
      <c r="M46">
        <f>TPDDL_EOD!AO46+TPDDL_EOD!AP46</f>
        <v>32.57</v>
      </c>
      <c r="N46">
        <f t="shared" si="0"/>
        <v>120.06</v>
      </c>
      <c r="O46" s="154">
        <f t="shared" si="1"/>
        <v>0</v>
      </c>
      <c r="P46">
        <v>46.61</v>
      </c>
      <c r="Q46">
        <v>23.36</v>
      </c>
      <c r="R46">
        <v>3</v>
      </c>
      <c r="S46">
        <v>14.52</v>
      </c>
      <c r="T46">
        <v>32.57</v>
      </c>
      <c r="U46" s="156">
        <f t="shared" si="2"/>
        <v>120.06</v>
      </c>
      <c r="V46" s="154">
        <f t="shared" si="3"/>
        <v>0</v>
      </c>
      <c r="Y46">
        <f>BAWANA!BA46+BAWANA!BB46</f>
        <v>14.97</v>
      </c>
      <c r="Z46">
        <f>BAWANA!BH46+BAWANA!BI46</f>
        <v>14.97</v>
      </c>
      <c r="AA46">
        <f>BAWANA!AB46+BAWANA!AC46</f>
        <v>14.97</v>
      </c>
      <c r="AB46">
        <f>BAWANA!AI46+BAWANA!AJ46</f>
        <v>14.97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120.06</v>
      </c>
      <c r="E47">
        <f>BAWANA!AQ47</f>
        <v>0</v>
      </c>
      <c r="F47">
        <f t="shared" si="4"/>
        <v>768</v>
      </c>
      <c r="G47">
        <f t="shared" si="5"/>
        <v>120.06</v>
      </c>
      <c r="H47" s="154"/>
      <c r="I47">
        <f>BRPL_EOD!AO47+BRPL_EOD!AP47</f>
        <v>46.61</v>
      </c>
      <c r="J47">
        <f>BYPL_EOD!AO47+BYPL_EOD!AP47</f>
        <v>23.36</v>
      </c>
      <c r="K47">
        <f>MES_EOD!AO47+MES_EOD!AP47</f>
        <v>3</v>
      </c>
      <c r="L47">
        <f>NDMC_EOD!AO47+NDMC_EOD!AP47</f>
        <v>14.52</v>
      </c>
      <c r="M47">
        <f>TPDDL_EOD!AO47+TPDDL_EOD!AP47</f>
        <v>32.57</v>
      </c>
      <c r="N47">
        <f t="shared" si="0"/>
        <v>120.06</v>
      </c>
      <c r="O47" s="154">
        <f t="shared" si="1"/>
        <v>0</v>
      </c>
      <c r="P47">
        <v>46.61</v>
      </c>
      <c r="Q47">
        <v>23.36</v>
      </c>
      <c r="R47">
        <v>3</v>
      </c>
      <c r="S47">
        <v>14.52</v>
      </c>
      <c r="T47">
        <v>32.57</v>
      </c>
      <c r="U47" s="156">
        <f t="shared" si="2"/>
        <v>120.06</v>
      </c>
      <c r="V47" s="154">
        <f t="shared" si="3"/>
        <v>0</v>
      </c>
      <c r="Y47">
        <f>BAWANA!BA47+BAWANA!BB47</f>
        <v>14.97</v>
      </c>
      <c r="Z47">
        <f>BAWANA!BH47+BAWANA!BI47</f>
        <v>14.97</v>
      </c>
      <c r="AA47">
        <f>BAWANA!AB47+BAWANA!AC47</f>
        <v>14.97</v>
      </c>
      <c r="AB47">
        <f>BAWANA!AI47+BAWANA!AJ47</f>
        <v>14.97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120.06</v>
      </c>
      <c r="E48">
        <f>BAWANA!AQ48</f>
        <v>0</v>
      </c>
      <c r="F48">
        <f t="shared" si="4"/>
        <v>768</v>
      </c>
      <c r="G48">
        <f t="shared" si="5"/>
        <v>120.06</v>
      </c>
      <c r="H48" s="154"/>
      <c r="I48">
        <f>BRPL_EOD!AO48+BRPL_EOD!AP48</f>
        <v>46.61</v>
      </c>
      <c r="J48">
        <f>BYPL_EOD!AO48+BYPL_EOD!AP48</f>
        <v>23.36</v>
      </c>
      <c r="K48">
        <f>MES_EOD!AO48+MES_EOD!AP48</f>
        <v>3</v>
      </c>
      <c r="L48">
        <f>NDMC_EOD!AO48+NDMC_EOD!AP48</f>
        <v>14.52</v>
      </c>
      <c r="M48">
        <f>TPDDL_EOD!AO48+TPDDL_EOD!AP48</f>
        <v>32.57</v>
      </c>
      <c r="N48">
        <f t="shared" si="0"/>
        <v>120.06</v>
      </c>
      <c r="O48" s="154">
        <f t="shared" si="1"/>
        <v>0</v>
      </c>
      <c r="P48">
        <v>46.61</v>
      </c>
      <c r="Q48">
        <v>23.36</v>
      </c>
      <c r="R48">
        <v>3</v>
      </c>
      <c r="S48">
        <v>14.52</v>
      </c>
      <c r="T48">
        <v>32.57</v>
      </c>
      <c r="U48" s="156">
        <f t="shared" si="2"/>
        <v>120.06</v>
      </c>
      <c r="V48" s="154">
        <f t="shared" si="3"/>
        <v>0</v>
      </c>
      <c r="Y48">
        <f>BAWANA!BA48+BAWANA!BB48</f>
        <v>14.97</v>
      </c>
      <c r="Z48">
        <f>BAWANA!BH48+BAWANA!BI48</f>
        <v>14.97</v>
      </c>
      <c r="AA48">
        <f>BAWANA!AB48+BAWANA!AC48</f>
        <v>14.97</v>
      </c>
      <c r="AB48">
        <f>BAWANA!AI48+BAWANA!AJ48</f>
        <v>14.97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120.25999999999999</v>
      </c>
      <c r="E49">
        <f>BAWANA!AQ49</f>
        <v>0</v>
      </c>
      <c r="F49">
        <f t="shared" si="4"/>
        <v>768</v>
      </c>
      <c r="G49">
        <f t="shared" si="5"/>
        <v>120.25999999999999</v>
      </c>
      <c r="H49" s="154"/>
      <c r="I49">
        <f>BRPL_EOD!AO49+BRPL_EOD!AP49</f>
        <v>46.29</v>
      </c>
      <c r="J49">
        <f>BYPL_EOD!AO49+BYPL_EOD!AP49</f>
        <v>23.2</v>
      </c>
      <c r="K49">
        <f>MES_EOD!AO49+MES_EOD!AP49</f>
        <v>4</v>
      </c>
      <c r="L49">
        <f>NDMC_EOD!AO49+NDMC_EOD!AP49</f>
        <v>14.42</v>
      </c>
      <c r="M49">
        <f>TPDDL_EOD!AO49+TPDDL_EOD!AP49</f>
        <v>32.340000000000003</v>
      </c>
      <c r="N49">
        <f t="shared" si="0"/>
        <v>120.25</v>
      </c>
      <c r="O49" s="154">
        <f t="shared" si="1"/>
        <v>9.9999999999909051E-3</v>
      </c>
      <c r="P49">
        <v>46.293849480249477</v>
      </c>
      <c r="Q49">
        <v>23.201929313929313</v>
      </c>
      <c r="R49">
        <v>4.0003326403326405</v>
      </c>
      <c r="S49">
        <v>14.421199168399168</v>
      </c>
      <c r="T49">
        <v>32.342689397089401</v>
      </c>
      <c r="U49" s="156">
        <f t="shared" si="2"/>
        <v>120.26</v>
      </c>
      <c r="V49" s="154">
        <f t="shared" si="3"/>
        <v>0</v>
      </c>
      <c r="Y49">
        <f>BAWANA!BA49+BAWANA!BB49</f>
        <v>14.87</v>
      </c>
      <c r="Z49">
        <f>BAWANA!BH49+BAWANA!BI49</f>
        <v>14.87</v>
      </c>
      <c r="AA49">
        <f>BAWANA!AB49+BAWANA!AC49</f>
        <v>14.87</v>
      </c>
      <c r="AB49">
        <f>BAWANA!AI49+BAWANA!AJ49</f>
        <v>14.87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</v>
      </c>
      <c r="E50">
        <f>BAWANA!AQ50</f>
        <v>0</v>
      </c>
      <c r="F50">
        <f t="shared" si="4"/>
        <v>768</v>
      </c>
      <c r="G50">
        <f t="shared" si="5"/>
        <v>120</v>
      </c>
      <c r="H50" s="154"/>
      <c r="I50">
        <f>BRPL_EOD!AO50+BRPL_EOD!AP50</f>
        <v>46.7</v>
      </c>
      <c r="J50">
        <f>BYPL_EOD!AO50+BYPL_EOD!AP50</f>
        <v>23.4</v>
      </c>
      <c r="K50">
        <f>MES_EOD!AO50+MES_EOD!AP50</f>
        <v>2.73</v>
      </c>
      <c r="L50">
        <f>NDMC_EOD!AO50+NDMC_EOD!AP50</f>
        <v>14.55</v>
      </c>
      <c r="M50">
        <f>TPDDL_EOD!AO50+TPDDL_EOD!AP50</f>
        <v>32.630000000000003</v>
      </c>
      <c r="N50">
        <f t="shared" si="0"/>
        <v>120.00999999999999</v>
      </c>
      <c r="O50" s="154">
        <f t="shared" si="1"/>
        <v>-9.9999999999909051E-3</v>
      </c>
      <c r="P50">
        <v>46.696108657611873</v>
      </c>
      <c r="Q50">
        <v>23.398050162486459</v>
      </c>
      <c r="R50">
        <v>2.7297725189567537</v>
      </c>
      <c r="S50">
        <v>14.548787601033249</v>
      </c>
      <c r="T50">
        <v>32.627281059911681</v>
      </c>
      <c r="U50" s="156">
        <f t="shared" si="2"/>
        <v>120.00000000000001</v>
      </c>
      <c r="V50" s="154">
        <f t="shared" si="3"/>
        <v>0</v>
      </c>
      <c r="Y50">
        <f>BAWANA!BA50+BAWANA!BB50</f>
        <v>15</v>
      </c>
      <c r="Z50">
        <f>BAWANA!BH50+BAWANA!BI50</f>
        <v>15</v>
      </c>
      <c r="AA50">
        <f>BAWANA!AB50+BAWANA!AC50</f>
        <v>15</v>
      </c>
      <c r="AB50">
        <f>BAWANA!AI50+BAWANA!AJ50</f>
        <v>15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120</v>
      </c>
      <c r="E51">
        <f>BAWANA!AQ51</f>
        <v>0</v>
      </c>
      <c r="F51">
        <f t="shared" si="4"/>
        <v>752</v>
      </c>
      <c r="G51">
        <f t="shared" si="5"/>
        <v>120</v>
      </c>
      <c r="H51" s="154"/>
      <c r="I51">
        <f>BRPL_EOD!AO51+BRPL_EOD!AP51</f>
        <v>46.69</v>
      </c>
      <c r="J51">
        <f>BYPL_EOD!AO51+BYPL_EOD!AP51</f>
        <v>23.4</v>
      </c>
      <c r="K51">
        <f>MES_EOD!AO51+MES_EOD!AP51</f>
        <v>2.73</v>
      </c>
      <c r="L51">
        <f>NDMC_EOD!AO51+NDMC_EOD!AP51</f>
        <v>14.55</v>
      </c>
      <c r="M51">
        <f>TPDDL_EOD!AO51+TPDDL_EOD!AP51</f>
        <v>32.619999999999997</v>
      </c>
      <c r="N51">
        <f t="shared" si="0"/>
        <v>119.99000000000001</v>
      </c>
      <c r="O51" s="154">
        <f t="shared" si="1"/>
        <v>9.9999999999909051E-3</v>
      </c>
      <c r="P51">
        <v>46.693891157596461</v>
      </c>
      <c r="Q51">
        <v>23.40195016251354</v>
      </c>
      <c r="R51">
        <v>2.730227518959913</v>
      </c>
      <c r="S51">
        <v>14.551212601050088</v>
      </c>
      <c r="T51">
        <v>32.622718559879985</v>
      </c>
      <c r="U51" s="156">
        <f t="shared" si="2"/>
        <v>119.99999999999997</v>
      </c>
      <c r="V51" s="154">
        <f t="shared" si="3"/>
        <v>0</v>
      </c>
      <c r="Y51">
        <f>BAWANA!BA51+BAWANA!BB51</f>
        <v>15</v>
      </c>
      <c r="Z51">
        <f>BAWANA!BH51+BAWANA!BI51</f>
        <v>15</v>
      </c>
      <c r="AA51">
        <f>BAWANA!AB51+BAWANA!AC51</f>
        <v>15</v>
      </c>
      <c r="AB51">
        <f>BAWANA!AI51+BAWANA!AJ51</f>
        <v>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120</v>
      </c>
      <c r="E52">
        <f>BAWANA!AQ52</f>
        <v>0</v>
      </c>
      <c r="F52">
        <f t="shared" si="4"/>
        <v>752</v>
      </c>
      <c r="G52">
        <f t="shared" si="5"/>
        <v>120</v>
      </c>
      <c r="H52" s="154"/>
      <c r="I52">
        <f>BRPL_EOD!AO52+BRPL_EOD!AP52</f>
        <v>46.69</v>
      </c>
      <c r="J52">
        <f>BYPL_EOD!AO52+BYPL_EOD!AP52</f>
        <v>23.4</v>
      </c>
      <c r="K52">
        <f>MES_EOD!AO52+MES_EOD!AP52</f>
        <v>2.73</v>
      </c>
      <c r="L52">
        <f>NDMC_EOD!AO52+NDMC_EOD!AP52</f>
        <v>14.55</v>
      </c>
      <c r="M52">
        <f>TPDDL_EOD!AO52+TPDDL_EOD!AP52</f>
        <v>32.619999999999997</v>
      </c>
      <c r="N52">
        <f t="shared" si="0"/>
        <v>119.99000000000001</v>
      </c>
      <c r="O52" s="154">
        <f t="shared" si="1"/>
        <v>9.9999999999909051E-3</v>
      </c>
      <c r="P52">
        <v>46.693891157596461</v>
      </c>
      <c r="Q52">
        <v>23.40195016251354</v>
      </c>
      <c r="R52">
        <v>2.730227518959913</v>
      </c>
      <c r="S52">
        <v>14.551212601050088</v>
      </c>
      <c r="T52">
        <v>32.622718559879985</v>
      </c>
      <c r="U52" s="156">
        <f t="shared" si="2"/>
        <v>119.99999999999997</v>
      </c>
      <c r="V52" s="154">
        <f t="shared" si="3"/>
        <v>0</v>
      </c>
      <c r="Y52">
        <f>BAWANA!BA52+BAWANA!BB52</f>
        <v>15</v>
      </c>
      <c r="Z52">
        <f>BAWANA!BH52+BAWANA!BI52</f>
        <v>15</v>
      </c>
      <c r="AA52">
        <f>BAWANA!AB52+BAWANA!AC52</f>
        <v>15</v>
      </c>
      <c r="AB52">
        <f>BAWANA!AI52+BAWANA!AJ52</f>
        <v>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120</v>
      </c>
      <c r="E53">
        <f>BAWANA!AQ53</f>
        <v>0</v>
      </c>
      <c r="F53">
        <f t="shared" si="4"/>
        <v>752</v>
      </c>
      <c r="G53">
        <f t="shared" si="5"/>
        <v>120</v>
      </c>
      <c r="H53" s="154"/>
      <c r="I53">
        <f>BRPL_EOD!AO53+BRPL_EOD!AP53</f>
        <v>46.69</v>
      </c>
      <c r="J53">
        <f>BYPL_EOD!AO53+BYPL_EOD!AP53</f>
        <v>23.4</v>
      </c>
      <c r="K53">
        <f>MES_EOD!AO53+MES_EOD!AP53</f>
        <v>2.73</v>
      </c>
      <c r="L53">
        <f>NDMC_EOD!AO53+NDMC_EOD!AP53</f>
        <v>14.55</v>
      </c>
      <c r="M53">
        <f>TPDDL_EOD!AO53+TPDDL_EOD!AP53</f>
        <v>32.619999999999997</v>
      </c>
      <c r="N53">
        <f t="shared" si="0"/>
        <v>119.99000000000001</v>
      </c>
      <c r="O53" s="154">
        <f t="shared" si="1"/>
        <v>9.9999999999909051E-3</v>
      </c>
      <c r="P53">
        <v>46.693891157596461</v>
      </c>
      <c r="Q53">
        <v>23.40195016251354</v>
      </c>
      <c r="R53">
        <v>2.730227518959913</v>
      </c>
      <c r="S53">
        <v>14.551212601050088</v>
      </c>
      <c r="T53">
        <v>32.622718559879985</v>
      </c>
      <c r="U53" s="156">
        <f t="shared" si="2"/>
        <v>119.99999999999997</v>
      </c>
      <c r="V53" s="154">
        <f t="shared" si="3"/>
        <v>0</v>
      </c>
      <c r="Y53">
        <f>BAWANA!BA53+BAWANA!BB53</f>
        <v>15</v>
      </c>
      <c r="Z53">
        <f>BAWANA!BH53+BAWANA!BI53</f>
        <v>15</v>
      </c>
      <c r="AA53">
        <f>BAWANA!AB53+BAWANA!AC53</f>
        <v>15</v>
      </c>
      <c r="AB53">
        <f>BAWANA!AI53+BAWANA!AJ53</f>
        <v>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120</v>
      </c>
      <c r="E54">
        <f>BAWANA!AQ54</f>
        <v>0</v>
      </c>
      <c r="F54">
        <f t="shared" si="4"/>
        <v>752</v>
      </c>
      <c r="G54">
        <f t="shared" si="5"/>
        <v>120</v>
      </c>
      <c r="H54" s="154"/>
      <c r="I54">
        <f>BRPL_EOD!AO54+BRPL_EOD!AP54</f>
        <v>46.69</v>
      </c>
      <c r="J54">
        <f>BYPL_EOD!AO54+BYPL_EOD!AP54</f>
        <v>23.4</v>
      </c>
      <c r="K54">
        <f>MES_EOD!AO54+MES_EOD!AP54</f>
        <v>2.73</v>
      </c>
      <c r="L54">
        <f>NDMC_EOD!AO54+NDMC_EOD!AP54</f>
        <v>14.55</v>
      </c>
      <c r="M54">
        <f>TPDDL_EOD!AO54+TPDDL_EOD!AP54</f>
        <v>32.619999999999997</v>
      </c>
      <c r="N54">
        <f t="shared" si="0"/>
        <v>119.99000000000001</v>
      </c>
      <c r="O54" s="154">
        <f t="shared" si="1"/>
        <v>9.9999999999909051E-3</v>
      </c>
      <c r="P54">
        <v>46.693891157596461</v>
      </c>
      <c r="Q54">
        <v>23.40195016251354</v>
      </c>
      <c r="R54">
        <v>2.730227518959913</v>
      </c>
      <c r="S54">
        <v>14.551212601050088</v>
      </c>
      <c r="T54">
        <v>32.622718559879985</v>
      </c>
      <c r="U54" s="156">
        <f t="shared" si="2"/>
        <v>119.99999999999997</v>
      </c>
      <c r="V54" s="154">
        <f t="shared" si="3"/>
        <v>0</v>
      </c>
      <c r="Y54">
        <f>BAWANA!BA54+BAWANA!BB54</f>
        <v>15</v>
      </c>
      <c r="Z54">
        <f>BAWANA!BH54+BAWANA!BI54</f>
        <v>15</v>
      </c>
      <c r="AA54">
        <f>BAWANA!AB54+BAWANA!AC54</f>
        <v>15</v>
      </c>
      <c r="AB54">
        <f>BAWANA!AI54+BAWANA!AJ54</f>
        <v>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120.46</v>
      </c>
      <c r="E55">
        <f>BAWANA!AQ55</f>
        <v>0</v>
      </c>
      <c r="F55">
        <f t="shared" si="4"/>
        <v>736</v>
      </c>
      <c r="G55">
        <f t="shared" si="5"/>
        <v>120.46</v>
      </c>
      <c r="H55" s="154"/>
      <c r="I55">
        <f>BRPL_EOD!AO55+BRPL_EOD!AP55</f>
        <v>45.98</v>
      </c>
      <c r="J55">
        <f>BYPL_EOD!AO55+BYPL_EOD!AP55</f>
        <v>23.04</v>
      </c>
      <c r="K55">
        <f>MES_EOD!AO55+MES_EOD!AP55</f>
        <v>5</v>
      </c>
      <c r="L55">
        <f>NDMC_EOD!AO55+NDMC_EOD!AP55</f>
        <v>14.33</v>
      </c>
      <c r="M55">
        <f>TPDDL_EOD!AO55+TPDDL_EOD!AP55</f>
        <v>32.119999999999997</v>
      </c>
      <c r="N55">
        <f t="shared" si="0"/>
        <v>120.47</v>
      </c>
      <c r="O55" s="154">
        <f t="shared" si="1"/>
        <v>-1.0000000000005116E-2</v>
      </c>
      <c r="P55">
        <v>45.97618328214493</v>
      </c>
      <c r="Q55">
        <v>23.038087490661574</v>
      </c>
      <c r="R55">
        <v>4.9995849589109316</v>
      </c>
      <c r="S55">
        <v>14.32881049223873</v>
      </c>
      <c r="T55">
        <v>32.117333776043822</v>
      </c>
      <c r="U55" s="156">
        <f t="shared" si="2"/>
        <v>120.45999999999998</v>
      </c>
      <c r="V55" s="154">
        <f t="shared" si="3"/>
        <v>0</v>
      </c>
      <c r="Y55">
        <f>BAWANA!BA55+BAWANA!BB55</f>
        <v>14.77</v>
      </c>
      <c r="Z55">
        <f>BAWANA!BH55+BAWANA!BI55</f>
        <v>14.77</v>
      </c>
      <c r="AA55">
        <f>BAWANA!AB55+BAWANA!AC55</f>
        <v>14.77</v>
      </c>
      <c r="AB55">
        <f>BAWANA!AI55+BAWANA!AJ55</f>
        <v>14.77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</v>
      </c>
      <c r="E56">
        <f>BAWANA!AQ56</f>
        <v>0</v>
      </c>
      <c r="F56">
        <f t="shared" si="4"/>
        <v>736</v>
      </c>
      <c r="G56">
        <f t="shared" si="5"/>
        <v>120</v>
      </c>
      <c r="H56" s="154"/>
      <c r="I56">
        <f>BRPL_EOD!AO56+BRPL_EOD!AP56</f>
        <v>46.69</v>
      </c>
      <c r="J56">
        <f>BYPL_EOD!AO56+BYPL_EOD!AP56</f>
        <v>23.4</v>
      </c>
      <c r="K56">
        <f>MES_EOD!AO56+MES_EOD!AP56</f>
        <v>2.73</v>
      </c>
      <c r="L56">
        <f>NDMC_EOD!AO56+NDMC_EOD!AP56</f>
        <v>14.55</v>
      </c>
      <c r="M56">
        <f>TPDDL_EOD!AO56+TPDDL_EOD!AP56</f>
        <v>32.619999999999997</v>
      </c>
      <c r="N56">
        <f t="shared" si="0"/>
        <v>119.99000000000001</v>
      </c>
      <c r="O56" s="154">
        <f t="shared" si="1"/>
        <v>9.9999999999909051E-3</v>
      </c>
      <c r="P56">
        <v>46.693891157596461</v>
      </c>
      <c r="Q56">
        <v>23.40195016251354</v>
      </c>
      <c r="R56">
        <v>2.730227518959913</v>
      </c>
      <c r="S56">
        <v>14.551212601050088</v>
      </c>
      <c r="T56">
        <v>32.622718559879985</v>
      </c>
      <c r="U56" s="156">
        <f t="shared" si="2"/>
        <v>119.99999999999997</v>
      </c>
      <c r="V56" s="154">
        <f t="shared" si="3"/>
        <v>0</v>
      </c>
      <c r="Y56">
        <f>BAWANA!BA56+BAWANA!BB56</f>
        <v>15</v>
      </c>
      <c r="Z56">
        <f>BAWANA!BH56+BAWANA!BI56</f>
        <v>15</v>
      </c>
      <c r="AA56">
        <f>BAWANA!AB56+BAWANA!AC56</f>
        <v>15</v>
      </c>
      <c r="AB56">
        <f>BAWANA!AI56+BAWANA!AJ56</f>
        <v>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</v>
      </c>
      <c r="E57">
        <f>BAWANA!AQ57</f>
        <v>0</v>
      </c>
      <c r="F57">
        <f t="shared" si="4"/>
        <v>736</v>
      </c>
      <c r="G57">
        <f t="shared" si="5"/>
        <v>120</v>
      </c>
      <c r="H57" s="154"/>
      <c r="I57">
        <f>BRPL_EOD!AO57+BRPL_EOD!AP57</f>
        <v>46.69</v>
      </c>
      <c r="J57">
        <f>BYPL_EOD!AO57+BYPL_EOD!AP57</f>
        <v>23.4</v>
      </c>
      <c r="K57">
        <f>MES_EOD!AO57+MES_EOD!AP57</f>
        <v>2.73</v>
      </c>
      <c r="L57">
        <f>NDMC_EOD!AO57+NDMC_EOD!AP57</f>
        <v>14.55</v>
      </c>
      <c r="M57">
        <f>TPDDL_EOD!AO57+TPDDL_EOD!AP57</f>
        <v>32.619999999999997</v>
      </c>
      <c r="N57">
        <f t="shared" si="0"/>
        <v>119.99000000000001</v>
      </c>
      <c r="O57" s="154">
        <f t="shared" si="1"/>
        <v>9.9999999999909051E-3</v>
      </c>
      <c r="P57">
        <v>46.693891157596461</v>
      </c>
      <c r="Q57">
        <v>23.40195016251354</v>
      </c>
      <c r="R57">
        <v>2.730227518959913</v>
      </c>
      <c r="S57">
        <v>14.551212601050088</v>
      </c>
      <c r="T57">
        <v>32.622718559879985</v>
      </c>
      <c r="U57" s="156">
        <f t="shared" si="2"/>
        <v>119.99999999999997</v>
      </c>
      <c r="V57" s="154">
        <f t="shared" si="3"/>
        <v>0</v>
      </c>
      <c r="Y57">
        <f>BAWANA!BA57+BAWANA!BB57</f>
        <v>15</v>
      </c>
      <c r="Z57">
        <f>BAWANA!BH57+BAWANA!BI57</f>
        <v>15</v>
      </c>
      <c r="AA57">
        <f>BAWANA!AB57+BAWANA!AC57</f>
        <v>15</v>
      </c>
      <c r="AB57">
        <f>BAWANA!AI57+BAWANA!AJ57</f>
        <v>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</v>
      </c>
      <c r="E58">
        <f>BAWANA!AQ58</f>
        <v>0</v>
      </c>
      <c r="F58">
        <f t="shared" si="4"/>
        <v>736</v>
      </c>
      <c r="G58">
        <f t="shared" si="5"/>
        <v>120</v>
      </c>
      <c r="H58" s="154"/>
      <c r="I58">
        <f>BRPL_EOD!AO58+BRPL_EOD!AP58</f>
        <v>46.69</v>
      </c>
      <c r="J58">
        <f>BYPL_EOD!AO58+BYPL_EOD!AP58</f>
        <v>23.4</v>
      </c>
      <c r="K58">
        <f>MES_EOD!AO58+MES_EOD!AP58</f>
        <v>2.73</v>
      </c>
      <c r="L58">
        <f>NDMC_EOD!AO58+NDMC_EOD!AP58</f>
        <v>14.55</v>
      </c>
      <c r="M58">
        <f>TPDDL_EOD!AO58+TPDDL_EOD!AP58</f>
        <v>32.619999999999997</v>
      </c>
      <c r="N58">
        <f t="shared" si="0"/>
        <v>119.99000000000001</v>
      </c>
      <c r="O58" s="154">
        <f t="shared" si="1"/>
        <v>9.9999999999909051E-3</v>
      </c>
      <c r="P58">
        <v>46.693891157596461</v>
      </c>
      <c r="Q58">
        <v>23.40195016251354</v>
      </c>
      <c r="R58">
        <v>2.730227518959913</v>
      </c>
      <c r="S58">
        <v>14.551212601050088</v>
      </c>
      <c r="T58">
        <v>32.622718559879985</v>
      </c>
      <c r="U58" s="156">
        <f t="shared" si="2"/>
        <v>119.99999999999997</v>
      </c>
      <c r="V58" s="154">
        <f t="shared" si="3"/>
        <v>0</v>
      </c>
      <c r="Y58">
        <f>BAWANA!BA58+BAWANA!BB58</f>
        <v>15</v>
      </c>
      <c r="Z58">
        <f>BAWANA!BH58+BAWANA!BI58</f>
        <v>15</v>
      </c>
      <c r="AA58">
        <f>BAWANA!AB58+BAWANA!AC58</f>
        <v>15</v>
      </c>
      <c r="AB58">
        <f>BAWANA!AI58+BAWANA!AJ58</f>
        <v>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</v>
      </c>
      <c r="E59">
        <f>BAWANA!AQ59</f>
        <v>0</v>
      </c>
      <c r="F59">
        <f t="shared" si="4"/>
        <v>736</v>
      </c>
      <c r="G59">
        <f t="shared" si="5"/>
        <v>120</v>
      </c>
      <c r="H59" s="154"/>
      <c r="I59">
        <f>BRPL_EOD!AO59+BRPL_EOD!AP59</f>
        <v>46.69</v>
      </c>
      <c r="J59">
        <f>BYPL_EOD!AO59+BYPL_EOD!AP59</f>
        <v>23.4</v>
      </c>
      <c r="K59">
        <f>MES_EOD!AO59+MES_EOD!AP59</f>
        <v>2.73</v>
      </c>
      <c r="L59">
        <f>NDMC_EOD!AO59+NDMC_EOD!AP59</f>
        <v>14.55</v>
      </c>
      <c r="M59">
        <f>TPDDL_EOD!AO59+TPDDL_EOD!AP59</f>
        <v>32.619999999999997</v>
      </c>
      <c r="N59">
        <f t="shared" si="0"/>
        <v>119.99000000000001</v>
      </c>
      <c r="O59" s="154">
        <f t="shared" si="1"/>
        <v>9.9999999999909051E-3</v>
      </c>
      <c r="P59">
        <v>46.693891157596461</v>
      </c>
      <c r="Q59">
        <v>23.40195016251354</v>
      </c>
      <c r="R59">
        <v>2.730227518959913</v>
      </c>
      <c r="S59">
        <v>14.551212601050088</v>
      </c>
      <c r="T59">
        <v>32.622718559879985</v>
      </c>
      <c r="U59" s="156">
        <f t="shared" si="2"/>
        <v>119.99999999999997</v>
      </c>
      <c r="V59" s="154">
        <f t="shared" si="3"/>
        <v>0</v>
      </c>
      <c r="Y59">
        <f>BAWANA!BA59+BAWANA!BB59</f>
        <v>15</v>
      </c>
      <c r="Z59">
        <f>BAWANA!BH59+BAWANA!BI59</f>
        <v>15</v>
      </c>
      <c r="AA59">
        <f>BAWANA!AB59+BAWANA!AC59</f>
        <v>15</v>
      </c>
      <c r="AB59">
        <f>BAWANA!AI59+BAWANA!AJ59</f>
        <v>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</v>
      </c>
      <c r="E60">
        <f>BAWANA!AQ60</f>
        <v>0</v>
      </c>
      <c r="F60">
        <f t="shared" si="4"/>
        <v>736</v>
      </c>
      <c r="G60">
        <f t="shared" si="5"/>
        <v>120</v>
      </c>
      <c r="H60" s="154"/>
      <c r="I60">
        <f>BRPL_EOD!AO60+BRPL_EOD!AP60</f>
        <v>46.69</v>
      </c>
      <c r="J60">
        <f>BYPL_EOD!AO60+BYPL_EOD!AP60</f>
        <v>23.4</v>
      </c>
      <c r="K60">
        <f>MES_EOD!AO60+MES_EOD!AP60</f>
        <v>2.73</v>
      </c>
      <c r="L60">
        <f>NDMC_EOD!AO60+NDMC_EOD!AP60</f>
        <v>14.55</v>
      </c>
      <c r="M60">
        <f>TPDDL_EOD!AO60+TPDDL_EOD!AP60</f>
        <v>32.619999999999997</v>
      </c>
      <c r="N60">
        <f t="shared" si="0"/>
        <v>119.99000000000001</v>
      </c>
      <c r="O60" s="154">
        <f t="shared" si="1"/>
        <v>9.9999999999909051E-3</v>
      </c>
      <c r="P60">
        <v>46.693891157596461</v>
      </c>
      <c r="Q60">
        <v>23.40195016251354</v>
      </c>
      <c r="R60">
        <v>2.730227518959913</v>
      </c>
      <c r="S60">
        <v>14.551212601050088</v>
      </c>
      <c r="T60">
        <v>32.622718559879985</v>
      </c>
      <c r="U60" s="156">
        <f t="shared" si="2"/>
        <v>119.99999999999997</v>
      </c>
      <c r="V60" s="154">
        <f t="shared" si="3"/>
        <v>0</v>
      </c>
      <c r="Y60">
        <f>BAWANA!BA60+BAWANA!BB60</f>
        <v>15</v>
      </c>
      <c r="Z60">
        <f>BAWANA!BH60+BAWANA!BI60</f>
        <v>15</v>
      </c>
      <c r="AA60">
        <f>BAWANA!AB60+BAWANA!AC60</f>
        <v>15</v>
      </c>
      <c r="AB60">
        <f>BAWANA!AI60+BAWANA!AJ60</f>
        <v>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120.25999999999999</v>
      </c>
      <c r="E61">
        <f>BAWANA!AQ61</f>
        <v>0</v>
      </c>
      <c r="F61">
        <f t="shared" si="4"/>
        <v>736</v>
      </c>
      <c r="G61">
        <f t="shared" si="5"/>
        <v>120.25999999999999</v>
      </c>
      <c r="H61" s="154"/>
      <c r="I61">
        <f>BRPL_EOD!AO61+BRPL_EOD!AP61</f>
        <v>46.29</v>
      </c>
      <c r="J61">
        <f>BYPL_EOD!AO61+BYPL_EOD!AP61</f>
        <v>23.2</v>
      </c>
      <c r="K61">
        <f>MES_EOD!AO61+MES_EOD!AP61</f>
        <v>4</v>
      </c>
      <c r="L61">
        <f>NDMC_EOD!AO61+NDMC_EOD!AP61</f>
        <v>14.42</v>
      </c>
      <c r="M61">
        <f>TPDDL_EOD!AO61+TPDDL_EOD!AP61</f>
        <v>32.340000000000003</v>
      </c>
      <c r="N61">
        <f t="shared" si="0"/>
        <v>120.25</v>
      </c>
      <c r="O61" s="154">
        <f t="shared" si="1"/>
        <v>9.9999999999909051E-3</v>
      </c>
      <c r="P61">
        <v>46.293849480249477</v>
      </c>
      <c r="Q61">
        <v>23.201929313929313</v>
      </c>
      <c r="R61">
        <v>4.0003326403326405</v>
      </c>
      <c r="S61">
        <v>14.421199168399168</v>
      </c>
      <c r="T61">
        <v>32.342689397089401</v>
      </c>
      <c r="U61" s="156">
        <f t="shared" si="2"/>
        <v>120.26</v>
      </c>
      <c r="V61" s="154">
        <f t="shared" si="3"/>
        <v>0</v>
      </c>
      <c r="Y61">
        <f>BAWANA!BA61+BAWANA!BB61</f>
        <v>14.87</v>
      </c>
      <c r="Z61">
        <f>BAWANA!BH61+BAWANA!BI61</f>
        <v>14.87</v>
      </c>
      <c r="AA61">
        <f>BAWANA!AB61+BAWANA!AC61</f>
        <v>14.87</v>
      </c>
      <c r="AB61">
        <f>BAWANA!AI61+BAWANA!AJ61</f>
        <v>14.87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120</v>
      </c>
      <c r="E62">
        <f>BAWANA!AQ62</f>
        <v>0</v>
      </c>
      <c r="F62">
        <f t="shared" si="4"/>
        <v>736</v>
      </c>
      <c r="G62">
        <f t="shared" si="5"/>
        <v>120</v>
      </c>
      <c r="H62" s="154"/>
      <c r="I62">
        <f>BRPL_EOD!AO62+BRPL_EOD!AP62</f>
        <v>46.69</v>
      </c>
      <c r="J62">
        <f>BYPL_EOD!AO62+BYPL_EOD!AP62</f>
        <v>23.4</v>
      </c>
      <c r="K62">
        <f>MES_EOD!AO62+MES_EOD!AP62</f>
        <v>2.73</v>
      </c>
      <c r="L62">
        <f>NDMC_EOD!AO62+NDMC_EOD!AP62</f>
        <v>14.55</v>
      </c>
      <c r="M62">
        <f>TPDDL_EOD!AO62+TPDDL_EOD!AP62</f>
        <v>32.619999999999997</v>
      </c>
      <c r="N62">
        <f t="shared" si="0"/>
        <v>119.99000000000001</v>
      </c>
      <c r="O62" s="154">
        <f t="shared" si="1"/>
        <v>9.9999999999909051E-3</v>
      </c>
      <c r="P62">
        <v>46.693891157596461</v>
      </c>
      <c r="Q62">
        <v>23.40195016251354</v>
      </c>
      <c r="R62">
        <v>2.730227518959913</v>
      </c>
      <c r="S62">
        <v>14.551212601050088</v>
      </c>
      <c r="T62">
        <v>32.622718559879985</v>
      </c>
      <c r="U62" s="156">
        <f t="shared" si="2"/>
        <v>119.99999999999997</v>
      </c>
      <c r="V62" s="154">
        <f t="shared" si="3"/>
        <v>0</v>
      </c>
      <c r="Y62">
        <f>BAWANA!BA62+BAWANA!BB62</f>
        <v>15</v>
      </c>
      <c r="Z62">
        <f>BAWANA!BH62+BAWANA!BI62</f>
        <v>15</v>
      </c>
      <c r="AA62">
        <f>BAWANA!AB62+BAWANA!AC62</f>
        <v>15</v>
      </c>
      <c r="AB62">
        <f>BAWANA!AI62+BAWANA!AJ62</f>
        <v>15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120</v>
      </c>
      <c r="E63">
        <f>BAWANA!AQ63</f>
        <v>0</v>
      </c>
      <c r="F63">
        <f t="shared" si="4"/>
        <v>736</v>
      </c>
      <c r="G63">
        <f t="shared" si="5"/>
        <v>120</v>
      </c>
      <c r="H63" s="154"/>
      <c r="I63">
        <f>BRPL_EOD!AO63+BRPL_EOD!AP63</f>
        <v>46.69</v>
      </c>
      <c r="J63">
        <f>BYPL_EOD!AO63+BYPL_EOD!AP63</f>
        <v>23.4</v>
      </c>
      <c r="K63">
        <f>MES_EOD!AO63+MES_EOD!AP63</f>
        <v>2.73</v>
      </c>
      <c r="L63">
        <f>NDMC_EOD!AO63+NDMC_EOD!AP63</f>
        <v>14.55</v>
      </c>
      <c r="M63">
        <f>TPDDL_EOD!AO63+TPDDL_EOD!AP63</f>
        <v>32.619999999999997</v>
      </c>
      <c r="N63">
        <f t="shared" si="0"/>
        <v>119.99000000000001</v>
      </c>
      <c r="O63" s="154">
        <f t="shared" si="1"/>
        <v>9.9999999999909051E-3</v>
      </c>
      <c r="P63">
        <v>46.693891157596461</v>
      </c>
      <c r="Q63">
        <v>23.40195016251354</v>
      </c>
      <c r="R63">
        <v>2.730227518959913</v>
      </c>
      <c r="S63">
        <v>14.551212601050088</v>
      </c>
      <c r="T63">
        <v>32.622718559879985</v>
      </c>
      <c r="U63" s="156">
        <f t="shared" si="2"/>
        <v>119.99999999999997</v>
      </c>
      <c r="V63" s="154">
        <f t="shared" si="3"/>
        <v>0</v>
      </c>
      <c r="Y63">
        <f>BAWANA!BA63+BAWANA!BB63</f>
        <v>15</v>
      </c>
      <c r="Z63">
        <f>BAWANA!BH63+BAWANA!BI63</f>
        <v>15</v>
      </c>
      <c r="AA63">
        <f>BAWANA!AB63+BAWANA!AC63</f>
        <v>15</v>
      </c>
      <c r="AB63">
        <f>BAWANA!AI63+BAWANA!AJ63</f>
        <v>15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120</v>
      </c>
      <c r="E64">
        <f>BAWANA!AQ64</f>
        <v>0</v>
      </c>
      <c r="F64">
        <f t="shared" si="4"/>
        <v>736</v>
      </c>
      <c r="G64">
        <f t="shared" si="5"/>
        <v>120</v>
      </c>
      <c r="H64" s="154"/>
      <c r="I64">
        <f>BRPL_EOD!AO64+BRPL_EOD!AP64</f>
        <v>46.69</v>
      </c>
      <c r="J64">
        <f>BYPL_EOD!AO64+BYPL_EOD!AP64</f>
        <v>23.4</v>
      </c>
      <c r="K64">
        <f>MES_EOD!AO64+MES_EOD!AP64</f>
        <v>2.73</v>
      </c>
      <c r="L64">
        <f>NDMC_EOD!AO64+NDMC_EOD!AP64</f>
        <v>14.55</v>
      </c>
      <c r="M64">
        <f>TPDDL_EOD!AO64+TPDDL_EOD!AP64</f>
        <v>32.619999999999997</v>
      </c>
      <c r="N64">
        <f t="shared" si="0"/>
        <v>119.99000000000001</v>
      </c>
      <c r="O64" s="154">
        <f t="shared" si="1"/>
        <v>9.9999999999909051E-3</v>
      </c>
      <c r="P64">
        <v>46.693891157596461</v>
      </c>
      <c r="Q64">
        <v>23.40195016251354</v>
      </c>
      <c r="R64">
        <v>2.730227518959913</v>
      </c>
      <c r="S64">
        <v>14.551212601050088</v>
      </c>
      <c r="T64">
        <v>32.622718559879985</v>
      </c>
      <c r="U64" s="156">
        <f t="shared" si="2"/>
        <v>119.99999999999997</v>
      </c>
      <c r="V64" s="154">
        <f t="shared" si="3"/>
        <v>0</v>
      </c>
      <c r="Y64">
        <f>BAWANA!BA64+BAWANA!BB64</f>
        <v>15</v>
      </c>
      <c r="Z64">
        <f>BAWANA!BH64+BAWANA!BI64</f>
        <v>15</v>
      </c>
      <c r="AA64">
        <f>BAWANA!AB64+BAWANA!AC64</f>
        <v>15</v>
      </c>
      <c r="AB64">
        <f>BAWANA!AI64+BAWANA!AJ64</f>
        <v>15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120</v>
      </c>
      <c r="E65">
        <f>BAWANA!AQ65</f>
        <v>0</v>
      </c>
      <c r="F65">
        <f t="shared" si="4"/>
        <v>736</v>
      </c>
      <c r="G65">
        <f t="shared" si="5"/>
        <v>120</v>
      </c>
      <c r="H65" s="154"/>
      <c r="I65">
        <f>BRPL_EOD!AO65+BRPL_EOD!AP65</f>
        <v>46.69</v>
      </c>
      <c r="J65">
        <f>BYPL_EOD!AO65+BYPL_EOD!AP65</f>
        <v>23.4</v>
      </c>
      <c r="K65">
        <f>MES_EOD!AO65+MES_EOD!AP65</f>
        <v>2.73</v>
      </c>
      <c r="L65">
        <f>NDMC_EOD!AO65+NDMC_EOD!AP65</f>
        <v>14.55</v>
      </c>
      <c r="M65">
        <f>TPDDL_EOD!AO65+TPDDL_EOD!AP65</f>
        <v>32.619999999999997</v>
      </c>
      <c r="N65">
        <f t="shared" si="0"/>
        <v>119.99000000000001</v>
      </c>
      <c r="O65" s="154">
        <f t="shared" si="1"/>
        <v>9.9999999999909051E-3</v>
      </c>
      <c r="P65">
        <v>46.693891157596461</v>
      </c>
      <c r="Q65">
        <v>23.40195016251354</v>
      </c>
      <c r="R65">
        <v>2.730227518959913</v>
      </c>
      <c r="S65">
        <v>14.551212601050088</v>
      </c>
      <c r="T65">
        <v>32.622718559879985</v>
      </c>
      <c r="U65" s="156">
        <f t="shared" si="2"/>
        <v>119.99999999999997</v>
      </c>
      <c r="V65" s="154">
        <f t="shared" si="3"/>
        <v>0</v>
      </c>
      <c r="Y65">
        <f>BAWANA!BA65+BAWANA!BB65</f>
        <v>15</v>
      </c>
      <c r="Z65">
        <f>BAWANA!BH65+BAWANA!BI65</f>
        <v>15</v>
      </c>
      <c r="AA65">
        <f>BAWANA!AB65+BAWANA!AC65</f>
        <v>15</v>
      </c>
      <c r="AB65">
        <f>BAWANA!AI65+BAWANA!AJ65</f>
        <v>15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120</v>
      </c>
      <c r="E66">
        <f>BAWANA!AQ66</f>
        <v>0</v>
      </c>
      <c r="F66">
        <f t="shared" si="4"/>
        <v>736</v>
      </c>
      <c r="G66">
        <f t="shared" si="5"/>
        <v>120</v>
      </c>
      <c r="H66" s="154"/>
      <c r="I66">
        <f>BRPL_EOD!AO66+BRPL_EOD!AP66</f>
        <v>46.69</v>
      </c>
      <c r="J66">
        <f>BYPL_EOD!AO66+BYPL_EOD!AP66</f>
        <v>23.4</v>
      </c>
      <c r="K66">
        <f>MES_EOD!AO66+MES_EOD!AP66</f>
        <v>2.73</v>
      </c>
      <c r="L66">
        <f>NDMC_EOD!AO66+NDMC_EOD!AP66</f>
        <v>14.55</v>
      </c>
      <c r="M66">
        <f>TPDDL_EOD!AO66+TPDDL_EOD!AP66</f>
        <v>32.619999999999997</v>
      </c>
      <c r="N66">
        <f t="shared" si="0"/>
        <v>119.99000000000001</v>
      </c>
      <c r="O66" s="154">
        <f t="shared" si="1"/>
        <v>9.9999999999909051E-3</v>
      </c>
      <c r="P66">
        <v>46.693891157596461</v>
      </c>
      <c r="Q66">
        <v>23.40195016251354</v>
      </c>
      <c r="R66">
        <v>2.730227518959913</v>
      </c>
      <c r="S66">
        <v>14.551212601050088</v>
      </c>
      <c r="T66">
        <v>32.622718559879985</v>
      </c>
      <c r="U66" s="156">
        <f t="shared" si="2"/>
        <v>119.99999999999997</v>
      </c>
      <c r="V66" s="154">
        <f t="shared" si="3"/>
        <v>0</v>
      </c>
      <c r="Y66">
        <f>BAWANA!BA66+BAWANA!BB66</f>
        <v>15</v>
      </c>
      <c r="Z66">
        <f>BAWANA!BH66+BAWANA!BI66</f>
        <v>15</v>
      </c>
      <c r="AA66">
        <f>BAWANA!AB66+BAWANA!AC66</f>
        <v>15</v>
      </c>
      <c r="AB66">
        <f>BAWANA!AI66+BAWANA!AJ66</f>
        <v>15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120.25999999999999</v>
      </c>
      <c r="E67">
        <f>BAWANA!AQ67</f>
        <v>0</v>
      </c>
      <c r="F67">
        <f t="shared" si="4"/>
        <v>736</v>
      </c>
      <c r="G67">
        <f t="shared" si="5"/>
        <v>120.25999999999999</v>
      </c>
      <c r="H67" s="154"/>
      <c r="I67">
        <f>BRPL_EOD!AO67+BRPL_EOD!AP67</f>
        <v>46.29</v>
      </c>
      <c r="J67">
        <f>BYPL_EOD!AO67+BYPL_EOD!AP67</f>
        <v>23.2</v>
      </c>
      <c r="K67">
        <f>MES_EOD!AO67+MES_EOD!AP67</f>
        <v>4</v>
      </c>
      <c r="L67">
        <f>NDMC_EOD!AO67+NDMC_EOD!AP67</f>
        <v>14.42</v>
      </c>
      <c r="M67">
        <f>TPDDL_EOD!AO67+TPDDL_EOD!AP67</f>
        <v>32.340000000000003</v>
      </c>
      <c r="N67">
        <f t="shared" ref="N67:N98" si="7">SUM(I67:M67)</f>
        <v>120.25</v>
      </c>
      <c r="O67" s="154">
        <f t="shared" ref="O67:O98" si="8">G67-N67</f>
        <v>9.9999999999909051E-3</v>
      </c>
      <c r="P67">
        <v>46.293849480249477</v>
      </c>
      <c r="Q67">
        <v>23.201929313929313</v>
      </c>
      <c r="R67">
        <v>4.0003326403326405</v>
      </c>
      <c r="S67">
        <v>14.421199168399168</v>
      </c>
      <c r="T67">
        <v>32.342689397089401</v>
      </c>
      <c r="U67" s="156">
        <f t="shared" ref="U67:U98" si="9">SUM(P67:T67)</f>
        <v>120.26</v>
      </c>
      <c r="V67" s="154">
        <f t="shared" ref="V67:V99" si="10">G67-U67</f>
        <v>0</v>
      </c>
      <c r="Y67">
        <f>BAWANA!BA67+BAWANA!BB67</f>
        <v>14.87</v>
      </c>
      <c r="Z67">
        <f>BAWANA!BH67+BAWANA!BI67</f>
        <v>14.87</v>
      </c>
      <c r="AA67">
        <f>BAWANA!AB67+BAWANA!AC67</f>
        <v>14.87</v>
      </c>
      <c r="AB67">
        <f>BAWANA!AI67+BAWANA!AJ67</f>
        <v>14.87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120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120</v>
      </c>
      <c r="H68" s="154"/>
      <c r="I68">
        <f>BRPL_EOD!AO68+BRPL_EOD!AP68</f>
        <v>46.69</v>
      </c>
      <c r="J68">
        <f>BYPL_EOD!AO68+BYPL_EOD!AP68</f>
        <v>23.4</v>
      </c>
      <c r="K68">
        <f>MES_EOD!AO68+MES_EOD!AP68</f>
        <v>2.73</v>
      </c>
      <c r="L68">
        <f>NDMC_EOD!AO68+NDMC_EOD!AP68</f>
        <v>14.55</v>
      </c>
      <c r="M68">
        <f>TPDDL_EOD!AO68+TPDDL_EOD!AP68</f>
        <v>32.619999999999997</v>
      </c>
      <c r="N68">
        <f t="shared" si="7"/>
        <v>119.99000000000001</v>
      </c>
      <c r="O68" s="154">
        <f t="shared" si="8"/>
        <v>9.9999999999909051E-3</v>
      </c>
      <c r="P68">
        <v>46.693891157596461</v>
      </c>
      <c r="Q68">
        <v>23.40195016251354</v>
      </c>
      <c r="R68">
        <v>2.730227518959913</v>
      </c>
      <c r="S68">
        <v>14.551212601050088</v>
      </c>
      <c r="T68">
        <v>32.622718559879985</v>
      </c>
      <c r="U68" s="156">
        <f t="shared" si="9"/>
        <v>119.99999999999997</v>
      </c>
      <c r="V68" s="154">
        <f t="shared" si="10"/>
        <v>0</v>
      </c>
      <c r="Y68">
        <f>BAWANA!BA68+BAWANA!BB68</f>
        <v>15</v>
      </c>
      <c r="Z68">
        <f>BAWANA!BH68+BAWANA!BI68</f>
        <v>15</v>
      </c>
      <c r="AA68">
        <f>BAWANA!AB68+BAWANA!AC68</f>
        <v>15</v>
      </c>
      <c r="AB68">
        <f>BAWANA!AI68+BAWANA!AJ68</f>
        <v>15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120</v>
      </c>
      <c r="E69">
        <f>BAWANA!AQ69</f>
        <v>0</v>
      </c>
      <c r="F69">
        <f t="shared" si="11"/>
        <v>736</v>
      </c>
      <c r="G69">
        <f t="shared" si="12"/>
        <v>120</v>
      </c>
      <c r="H69" s="154"/>
      <c r="I69">
        <f>BRPL_EOD!AO69+BRPL_EOD!AP69</f>
        <v>46.69</v>
      </c>
      <c r="J69">
        <f>BYPL_EOD!AO69+BYPL_EOD!AP69</f>
        <v>23.4</v>
      </c>
      <c r="K69">
        <f>MES_EOD!AO69+MES_EOD!AP69</f>
        <v>2.73</v>
      </c>
      <c r="L69">
        <f>NDMC_EOD!AO69+NDMC_EOD!AP69</f>
        <v>14.55</v>
      </c>
      <c r="M69">
        <f>TPDDL_EOD!AO69+TPDDL_EOD!AP69</f>
        <v>32.619999999999997</v>
      </c>
      <c r="N69">
        <f t="shared" si="7"/>
        <v>119.99000000000001</v>
      </c>
      <c r="O69" s="154">
        <f t="shared" si="8"/>
        <v>9.9999999999909051E-3</v>
      </c>
      <c r="P69">
        <v>46.693891157596461</v>
      </c>
      <c r="Q69">
        <v>23.40195016251354</v>
      </c>
      <c r="R69">
        <v>2.730227518959913</v>
      </c>
      <c r="S69">
        <v>14.551212601050088</v>
      </c>
      <c r="T69">
        <v>32.622718559879985</v>
      </c>
      <c r="U69" s="156">
        <f t="shared" si="9"/>
        <v>119.99999999999997</v>
      </c>
      <c r="V69" s="154">
        <f t="shared" si="10"/>
        <v>0</v>
      </c>
      <c r="Y69">
        <f>BAWANA!BA69+BAWANA!BB69</f>
        <v>15</v>
      </c>
      <c r="Z69">
        <f>BAWANA!BH69+BAWANA!BI69</f>
        <v>15</v>
      </c>
      <c r="AA69">
        <f>BAWANA!AB69+BAWANA!AC69</f>
        <v>15</v>
      </c>
      <c r="AB69">
        <f>BAWANA!AI69+BAWANA!AJ69</f>
        <v>15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120</v>
      </c>
      <c r="E70">
        <f>BAWANA!AQ70</f>
        <v>0</v>
      </c>
      <c r="F70">
        <f t="shared" si="11"/>
        <v>736</v>
      </c>
      <c r="G70">
        <f t="shared" si="12"/>
        <v>120</v>
      </c>
      <c r="H70" s="154"/>
      <c r="I70">
        <f>BRPL_EOD!AO70+BRPL_EOD!AP70</f>
        <v>46.69</v>
      </c>
      <c r="J70">
        <f>BYPL_EOD!AO70+BYPL_EOD!AP70</f>
        <v>23.4</v>
      </c>
      <c r="K70">
        <f>MES_EOD!AO70+MES_EOD!AP70</f>
        <v>2.73</v>
      </c>
      <c r="L70">
        <f>NDMC_EOD!AO70+NDMC_EOD!AP70</f>
        <v>14.55</v>
      </c>
      <c r="M70">
        <f>TPDDL_EOD!AO70+TPDDL_EOD!AP70</f>
        <v>32.619999999999997</v>
      </c>
      <c r="N70">
        <f t="shared" si="7"/>
        <v>119.99000000000001</v>
      </c>
      <c r="O70" s="154">
        <f t="shared" si="8"/>
        <v>9.9999999999909051E-3</v>
      </c>
      <c r="P70">
        <v>46.693891157596461</v>
      </c>
      <c r="Q70">
        <v>23.40195016251354</v>
      </c>
      <c r="R70">
        <v>2.730227518959913</v>
      </c>
      <c r="S70">
        <v>14.551212601050088</v>
      </c>
      <c r="T70">
        <v>32.622718559879985</v>
      </c>
      <c r="U70" s="156">
        <f t="shared" si="9"/>
        <v>119.99999999999997</v>
      </c>
      <c r="V70" s="154">
        <f t="shared" si="10"/>
        <v>0</v>
      </c>
      <c r="Y70">
        <f>BAWANA!BA70+BAWANA!BB70</f>
        <v>15</v>
      </c>
      <c r="Z70">
        <f>BAWANA!BH70+BAWANA!BI70</f>
        <v>15</v>
      </c>
      <c r="AA70">
        <f>BAWANA!AB70+BAWANA!AC70</f>
        <v>15</v>
      </c>
      <c r="AB70">
        <f>BAWANA!AI70+BAWANA!AJ70</f>
        <v>15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127.07999999999998</v>
      </c>
      <c r="E71">
        <f>BAWANA!AQ71</f>
        <v>0</v>
      </c>
      <c r="F71">
        <f t="shared" si="11"/>
        <v>736</v>
      </c>
      <c r="G71">
        <f t="shared" si="12"/>
        <v>127.07999999999998</v>
      </c>
      <c r="H71" s="154"/>
      <c r="I71">
        <f>BRPL_EOD!AO71+BRPL_EOD!AP71</f>
        <v>45</v>
      </c>
      <c r="J71">
        <f>BYPL_EOD!AO71+BYPL_EOD!AP71</f>
        <v>20</v>
      </c>
      <c r="K71">
        <f>MES_EOD!AO71+MES_EOD!AP71</f>
        <v>2.09</v>
      </c>
      <c r="L71">
        <f>NDMC_EOD!AO71+NDMC_EOD!AP71</f>
        <v>30</v>
      </c>
      <c r="M71">
        <f>TPDDL_EOD!AO71+TPDDL_EOD!AP71</f>
        <v>30</v>
      </c>
      <c r="N71">
        <f t="shared" si="7"/>
        <v>127.09</v>
      </c>
      <c r="O71" s="154">
        <f t="shared" si="8"/>
        <v>-1.0000000000019327E-2</v>
      </c>
      <c r="P71">
        <v>44.996459202140208</v>
      </c>
      <c r="Q71">
        <v>19.998426312062314</v>
      </c>
      <c r="R71">
        <v>2.0898355496105117</v>
      </c>
      <c r="S71">
        <v>29.997639468093471</v>
      </c>
      <c r="T71">
        <v>29.997639468093471</v>
      </c>
      <c r="U71" s="156">
        <f t="shared" si="9"/>
        <v>127.07999999999997</v>
      </c>
      <c r="V71" s="154">
        <f t="shared" si="10"/>
        <v>0</v>
      </c>
      <c r="Y71">
        <f>BAWANA!BA71+BAWANA!BB71</f>
        <v>11.46</v>
      </c>
      <c r="Z71">
        <f>BAWANA!BH71+BAWANA!BI71</f>
        <v>11.46</v>
      </c>
      <c r="AA71">
        <f>BAWANA!AB71+BAWANA!AC71</f>
        <v>11.46</v>
      </c>
      <c r="AB71">
        <f>BAWANA!AI71+BAWANA!AJ71</f>
        <v>11.46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127.07999999999998</v>
      </c>
      <c r="E72">
        <f>BAWANA!AQ72</f>
        <v>0</v>
      </c>
      <c r="F72">
        <f t="shared" si="11"/>
        <v>736</v>
      </c>
      <c r="G72">
        <f t="shared" si="12"/>
        <v>127.07999999999998</v>
      </c>
      <c r="H72" s="154"/>
      <c r="I72">
        <f>BRPL_EOD!AO72+BRPL_EOD!AP72</f>
        <v>45</v>
      </c>
      <c r="J72">
        <f>BYPL_EOD!AO72+BYPL_EOD!AP72</f>
        <v>20</v>
      </c>
      <c r="K72">
        <f>MES_EOD!AO72+MES_EOD!AP72</f>
        <v>2.09</v>
      </c>
      <c r="L72">
        <f>NDMC_EOD!AO72+NDMC_EOD!AP72</f>
        <v>30</v>
      </c>
      <c r="M72">
        <f>TPDDL_EOD!AO72+TPDDL_EOD!AP72</f>
        <v>30</v>
      </c>
      <c r="N72">
        <f t="shared" si="7"/>
        <v>127.09</v>
      </c>
      <c r="O72" s="154">
        <f t="shared" si="8"/>
        <v>-1.0000000000019327E-2</v>
      </c>
      <c r="P72">
        <v>44.996459202140208</v>
      </c>
      <c r="Q72">
        <v>19.998426312062314</v>
      </c>
      <c r="R72">
        <v>2.0898355496105117</v>
      </c>
      <c r="S72">
        <v>29.997639468093471</v>
      </c>
      <c r="T72">
        <v>29.997639468093471</v>
      </c>
      <c r="U72" s="156">
        <f t="shared" si="9"/>
        <v>127.07999999999997</v>
      </c>
      <c r="V72" s="154">
        <f t="shared" si="10"/>
        <v>0</v>
      </c>
      <c r="Y72">
        <f>BAWANA!BA72+BAWANA!BB72</f>
        <v>11.46</v>
      </c>
      <c r="Z72">
        <f>BAWANA!BH72+BAWANA!BI72</f>
        <v>11.46</v>
      </c>
      <c r="AA72">
        <f>BAWANA!AB72+BAWANA!AC72</f>
        <v>11.46</v>
      </c>
      <c r="AB72">
        <f>BAWANA!AI72+BAWANA!AJ72</f>
        <v>11.46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129</v>
      </c>
      <c r="E73">
        <f>BAWANA!AQ73</f>
        <v>0</v>
      </c>
      <c r="F73">
        <f t="shared" si="11"/>
        <v>736</v>
      </c>
      <c r="G73">
        <f t="shared" si="12"/>
        <v>129</v>
      </c>
      <c r="H73" s="154"/>
      <c r="I73">
        <f>BRPL_EOD!AO73+BRPL_EOD!AP73</f>
        <v>45</v>
      </c>
      <c r="J73">
        <f>BYPL_EOD!AO73+BYPL_EOD!AP73</f>
        <v>20</v>
      </c>
      <c r="K73">
        <f>MES_EOD!AO73+MES_EOD!AP73</f>
        <v>4</v>
      </c>
      <c r="L73">
        <f>NDMC_EOD!AO73+NDMC_EOD!AP73</f>
        <v>30</v>
      </c>
      <c r="M73">
        <f>TPDDL_EOD!AO73+TPDDL_EOD!AP73</f>
        <v>30</v>
      </c>
      <c r="N73">
        <f t="shared" si="7"/>
        <v>129</v>
      </c>
      <c r="O73" s="154">
        <f t="shared" si="8"/>
        <v>0</v>
      </c>
      <c r="P73">
        <v>45</v>
      </c>
      <c r="Q73">
        <v>20</v>
      </c>
      <c r="R73">
        <v>4</v>
      </c>
      <c r="S73">
        <v>30</v>
      </c>
      <c r="T73">
        <v>30</v>
      </c>
      <c r="U73" s="156">
        <f t="shared" si="9"/>
        <v>129</v>
      </c>
      <c r="V73" s="154">
        <f t="shared" si="10"/>
        <v>0</v>
      </c>
      <c r="Y73">
        <f>BAWANA!BA73+BAWANA!BB73</f>
        <v>10.5</v>
      </c>
      <c r="Z73">
        <f>BAWANA!BH73+BAWANA!BI73</f>
        <v>10.5</v>
      </c>
      <c r="AA73">
        <f>BAWANA!AB73+BAWANA!AC73</f>
        <v>10.5</v>
      </c>
      <c r="AB73">
        <f>BAWANA!AI73+BAWANA!AJ73</f>
        <v>10.5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127.07999999999998</v>
      </c>
      <c r="E74">
        <f>BAWANA!AQ74</f>
        <v>0</v>
      </c>
      <c r="F74">
        <f t="shared" si="11"/>
        <v>736</v>
      </c>
      <c r="G74">
        <f t="shared" si="12"/>
        <v>127.07999999999998</v>
      </c>
      <c r="H74" s="154"/>
      <c r="I74">
        <f>BRPL_EOD!AO74+BRPL_EOD!AP74</f>
        <v>45</v>
      </c>
      <c r="J74">
        <f>BYPL_EOD!AO74+BYPL_EOD!AP74</f>
        <v>20</v>
      </c>
      <c r="K74">
        <f>MES_EOD!AO74+MES_EOD!AP74</f>
        <v>2.09</v>
      </c>
      <c r="L74">
        <f>NDMC_EOD!AO74+NDMC_EOD!AP74</f>
        <v>30</v>
      </c>
      <c r="M74">
        <f>TPDDL_EOD!AO74+TPDDL_EOD!AP74</f>
        <v>30</v>
      </c>
      <c r="N74">
        <f t="shared" si="7"/>
        <v>127.09</v>
      </c>
      <c r="O74" s="154">
        <f t="shared" si="8"/>
        <v>-1.0000000000019327E-2</v>
      </c>
      <c r="P74">
        <v>44.996459202140208</v>
      </c>
      <c r="Q74">
        <v>19.998426312062314</v>
      </c>
      <c r="R74">
        <v>2.0898355496105117</v>
      </c>
      <c r="S74">
        <v>29.997639468093471</v>
      </c>
      <c r="T74">
        <v>29.997639468093471</v>
      </c>
      <c r="U74" s="156">
        <f t="shared" si="9"/>
        <v>127.07999999999997</v>
      </c>
      <c r="V74" s="154">
        <f t="shared" si="10"/>
        <v>0</v>
      </c>
      <c r="Y74">
        <f>BAWANA!BA74+BAWANA!BB74</f>
        <v>11.46</v>
      </c>
      <c r="Z74">
        <f>BAWANA!BH74+BAWANA!BI74</f>
        <v>11.46</v>
      </c>
      <c r="AA74">
        <f>BAWANA!AB74+BAWANA!AC74</f>
        <v>11.46</v>
      </c>
      <c r="AB74">
        <f>BAWANA!AI74+BAWANA!AJ74</f>
        <v>11.46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127.07999999999998</v>
      </c>
      <c r="E75">
        <f>BAWANA!AQ75</f>
        <v>0</v>
      </c>
      <c r="F75">
        <f t="shared" si="11"/>
        <v>768</v>
      </c>
      <c r="G75">
        <f t="shared" si="12"/>
        <v>127.07999999999998</v>
      </c>
      <c r="H75" s="154"/>
      <c r="I75">
        <f>BRPL_EOD!AO75+BRPL_EOD!AP75</f>
        <v>45</v>
      </c>
      <c r="J75">
        <f>BYPL_EOD!AO75+BYPL_EOD!AP75</f>
        <v>20</v>
      </c>
      <c r="K75">
        <f>MES_EOD!AO75+MES_EOD!AP75</f>
        <v>2.09</v>
      </c>
      <c r="L75">
        <f>NDMC_EOD!AO75+NDMC_EOD!AP75</f>
        <v>30</v>
      </c>
      <c r="M75">
        <f>TPDDL_EOD!AO75+TPDDL_EOD!AP75</f>
        <v>30</v>
      </c>
      <c r="N75">
        <f t="shared" si="7"/>
        <v>127.09</v>
      </c>
      <c r="O75" s="154">
        <f t="shared" si="8"/>
        <v>-1.0000000000019327E-2</v>
      </c>
      <c r="P75">
        <v>44.996459202140208</v>
      </c>
      <c r="Q75">
        <v>19.998426312062314</v>
      </c>
      <c r="R75">
        <v>2.0898355496105117</v>
      </c>
      <c r="S75">
        <v>29.997639468093471</v>
      </c>
      <c r="T75">
        <v>29.997639468093471</v>
      </c>
      <c r="U75" s="156">
        <f t="shared" si="9"/>
        <v>127.07999999999997</v>
      </c>
      <c r="V75" s="154">
        <f t="shared" si="10"/>
        <v>0</v>
      </c>
      <c r="Y75">
        <f>BAWANA!BA75+BAWANA!BB75</f>
        <v>11.46</v>
      </c>
      <c r="Z75">
        <f>BAWANA!BH75+BAWANA!BI75</f>
        <v>11.46</v>
      </c>
      <c r="AA75">
        <f>BAWANA!AB75+BAWANA!AC75</f>
        <v>11.46</v>
      </c>
      <c r="AB75">
        <f>BAWANA!AI75+BAWANA!AJ75</f>
        <v>11.46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127.07999999999998</v>
      </c>
      <c r="E76">
        <f>BAWANA!AQ76</f>
        <v>0</v>
      </c>
      <c r="F76">
        <f t="shared" si="11"/>
        <v>768</v>
      </c>
      <c r="G76">
        <f t="shared" si="12"/>
        <v>127.07999999999998</v>
      </c>
      <c r="H76" s="154"/>
      <c r="I76">
        <f>BRPL_EOD!AO76+BRPL_EOD!AP76</f>
        <v>45</v>
      </c>
      <c r="J76">
        <f>BYPL_EOD!AO76+BYPL_EOD!AP76</f>
        <v>20</v>
      </c>
      <c r="K76">
        <f>MES_EOD!AO76+MES_EOD!AP76</f>
        <v>2.09</v>
      </c>
      <c r="L76">
        <f>NDMC_EOD!AO76+NDMC_EOD!AP76</f>
        <v>30</v>
      </c>
      <c r="M76">
        <f>TPDDL_EOD!AO76+TPDDL_EOD!AP76</f>
        <v>30</v>
      </c>
      <c r="N76">
        <f t="shared" si="7"/>
        <v>127.09</v>
      </c>
      <c r="O76" s="154">
        <f t="shared" si="8"/>
        <v>-1.0000000000019327E-2</v>
      </c>
      <c r="P76">
        <v>44.996459202140208</v>
      </c>
      <c r="Q76">
        <v>19.998426312062314</v>
      </c>
      <c r="R76">
        <v>2.0898355496105117</v>
      </c>
      <c r="S76">
        <v>29.997639468093471</v>
      </c>
      <c r="T76">
        <v>29.997639468093471</v>
      </c>
      <c r="U76" s="156">
        <f t="shared" si="9"/>
        <v>127.07999999999997</v>
      </c>
      <c r="V76" s="154">
        <f t="shared" si="10"/>
        <v>0</v>
      </c>
      <c r="Y76">
        <f>BAWANA!BA76+BAWANA!BB76</f>
        <v>11.46</v>
      </c>
      <c r="Z76">
        <f>BAWANA!BH76+BAWANA!BI76</f>
        <v>11.46</v>
      </c>
      <c r="AA76">
        <f>BAWANA!AB76+BAWANA!AC76</f>
        <v>11.46</v>
      </c>
      <c r="AB76">
        <f>BAWANA!AI76+BAWANA!AJ76</f>
        <v>11.46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120</v>
      </c>
      <c r="E77">
        <f>BAWANA!AQ77</f>
        <v>0</v>
      </c>
      <c r="F77">
        <f t="shared" si="11"/>
        <v>768</v>
      </c>
      <c r="G77">
        <f t="shared" si="12"/>
        <v>120</v>
      </c>
      <c r="H77" s="154"/>
      <c r="I77">
        <f>BRPL_EOD!AO77+BRPL_EOD!AP77</f>
        <v>46.7</v>
      </c>
      <c r="J77">
        <f>BYPL_EOD!AO77+BYPL_EOD!AP77</f>
        <v>23.4</v>
      </c>
      <c r="K77">
        <f>MES_EOD!AO77+MES_EOD!AP77</f>
        <v>2.73</v>
      </c>
      <c r="L77">
        <f>NDMC_EOD!AO77+NDMC_EOD!AP77</f>
        <v>14.55</v>
      </c>
      <c r="M77">
        <f>TPDDL_EOD!AO77+TPDDL_EOD!AP77</f>
        <v>32.630000000000003</v>
      </c>
      <c r="N77">
        <f t="shared" si="7"/>
        <v>120.00999999999999</v>
      </c>
      <c r="O77" s="154">
        <f t="shared" si="8"/>
        <v>-9.9999999999909051E-3</v>
      </c>
      <c r="P77">
        <v>46.696108657611873</v>
      </c>
      <c r="Q77">
        <v>23.398050162486459</v>
      </c>
      <c r="R77">
        <v>2.7297725189567537</v>
      </c>
      <c r="S77">
        <v>14.548787601033249</v>
      </c>
      <c r="T77">
        <v>32.627281059911681</v>
      </c>
      <c r="U77" s="156">
        <f t="shared" si="9"/>
        <v>120.00000000000001</v>
      </c>
      <c r="V77" s="154">
        <f t="shared" si="10"/>
        <v>0</v>
      </c>
      <c r="Y77">
        <f>BAWANA!BA77+BAWANA!BB77</f>
        <v>15</v>
      </c>
      <c r="Z77">
        <f>BAWANA!BH77+BAWANA!BI77</f>
        <v>15</v>
      </c>
      <c r="AA77">
        <f>BAWANA!AB77+BAWANA!AC77</f>
        <v>15</v>
      </c>
      <c r="AB77">
        <f>BAWANA!AI77+BAWANA!AJ77</f>
        <v>15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120</v>
      </c>
      <c r="E78">
        <f>BAWANA!AQ78</f>
        <v>0</v>
      </c>
      <c r="F78">
        <f t="shared" si="11"/>
        <v>768</v>
      </c>
      <c r="G78">
        <f t="shared" si="12"/>
        <v>120</v>
      </c>
      <c r="H78" s="154"/>
      <c r="I78">
        <f>BRPL_EOD!AO78+BRPL_EOD!AP78</f>
        <v>46.7</v>
      </c>
      <c r="J78">
        <f>BYPL_EOD!AO78+BYPL_EOD!AP78</f>
        <v>23.4</v>
      </c>
      <c r="K78">
        <f>MES_EOD!AO78+MES_EOD!AP78</f>
        <v>2.73</v>
      </c>
      <c r="L78">
        <f>NDMC_EOD!AO78+NDMC_EOD!AP78</f>
        <v>14.55</v>
      </c>
      <c r="M78">
        <f>TPDDL_EOD!AO78+TPDDL_EOD!AP78</f>
        <v>32.630000000000003</v>
      </c>
      <c r="N78">
        <f t="shared" si="7"/>
        <v>120.00999999999999</v>
      </c>
      <c r="O78" s="154">
        <f t="shared" si="8"/>
        <v>-9.9999999999909051E-3</v>
      </c>
      <c r="P78">
        <v>46.696108657611873</v>
      </c>
      <c r="Q78">
        <v>23.398050162486459</v>
      </c>
      <c r="R78">
        <v>2.7297725189567537</v>
      </c>
      <c r="S78">
        <v>14.548787601033249</v>
      </c>
      <c r="T78">
        <v>32.627281059911681</v>
      </c>
      <c r="U78" s="156">
        <f t="shared" si="9"/>
        <v>120.00000000000001</v>
      </c>
      <c r="V78" s="154">
        <f t="shared" si="10"/>
        <v>0</v>
      </c>
      <c r="Y78">
        <f>BAWANA!BA78+BAWANA!BB78</f>
        <v>15</v>
      </c>
      <c r="Z78">
        <f>BAWANA!BH78+BAWANA!BI78</f>
        <v>15</v>
      </c>
      <c r="AA78">
        <f>BAWANA!AB78+BAWANA!AC78</f>
        <v>15</v>
      </c>
      <c r="AB78">
        <f>BAWANA!AI78+BAWANA!AJ78</f>
        <v>15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120.66000000000001</v>
      </c>
      <c r="E79">
        <f>BAWANA!AQ79</f>
        <v>0</v>
      </c>
      <c r="F79">
        <f t="shared" si="11"/>
        <v>768</v>
      </c>
      <c r="G79">
        <f t="shared" si="12"/>
        <v>120.66000000000001</v>
      </c>
      <c r="H79" s="154"/>
      <c r="I79">
        <f>BRPL_EOD!AO79+BRPL_EOD!AP79</f>
        <v>45.66</v>
      </c>
      <c r="J79">
        <f>BYPL_EOD!AO79+BYPL_EOD!AP79</f>
        <v>22.88</v>
      </c>
      <c r="K79">
        <f>MES_EOD!AO79+MES_EOD!AP79</f>
        <v>6</v>
      </c>
      <c r="L79">
        <f>NDMC_EOD!AO79+NDMC_EOD!AP79</f>
        <v>14.23</v>
      </c>
      <c r="M79">
        <f>TPDDL_EOD!AO79+TPDDL_EOD!AP79</f>
        <v>31.9</v>
      </c>
      <c r="N79">
        <f t="shared" si="7"/>
        <v>120.66999999999999</v>
      </c>
      <c r="O79" s="154">
        <f t="shared" si="8"/>
        <v>-9.9999999999766942E-3</v>
      </c>
      <c r="P79">
        <v>45.65621612662634</v>
      </c>
      <c r="Q79">
        <v>22.878103919781225</v>
      </c>
      <c r="R79">
        <v>5.9995027761664055</v>
      </c>
      <c r="S79">
        <v>14.228820750807992</v>
      </c>
      <c r="T79">
        <v>31.897356426618053</v>
      </c>
      <c r="U79" s="156">
        <f t="shared" si="9"/>
        <v>120.66000000000003</v>
      </c>
      <c r="V79" s="154">
        <f t="shared" si="10"/>
        <v>0</v>
      </c>
      <c r="Y79">
        <f>BAWANA!BA79+BAWANA!BB79</f>
        <v>14.67</v>
      </c>
      <c r="Z79">
        <f>BAWANA!BH79+BAWANA!BI79</f>
        <v>14.67</v>
      </c>
      <c r="AA79">
        <f>BAWANA!AB79+BAWANA!AC79</f>
        <v>14.67</v>
      </c>
      <c r="AB79">
        <f>BAWANA!AI79+BAWANA!AJ79</f>
        <v>14.67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120</v>
      </c>
      <c r="E80">
        <f>BAWANA!AQ80</f>
        <v>0</v>
      </c>
      <c r="F80">
        <f t="shared" si="11"/>
        <v>768</v>
      </c>
      <c r="G80">
        <f t="shared" si="12"/>
        <v>120</v>
      </c>
      <c r="H80" s="154"/>
      <c r="I80">
        <f>BRPL_EOD!AO80+BRPL_EOD!AP80</f>
        <v>46.7</v>
      </c>
      <c r="J80">
        <f>BYPL_EOD!AO80+BYPL_EOD!AP80</f>
        <v>23.4</v>
      </c>
      <c r="K80">
        <f>MES_EOD!AO80+MES_EOD!AP80</f>
        <v>2.73</v>
      </c>
      <c r="L80">
        <f>NDMC_EOD!AO80+NDMC_EOD!AP80</f>
        <v>14.55</v>
      </c>
      <c r="M80">
        <f>TPDDL_EOD!AO80+TPDDL_EOD!AP80</f>
        <v>32.630000000000003</v>
      </c>
      <c r="N80">
        <f t="shared" si="7"/>
        <v>120.00999999999999</v>
      </c>
      <c r="O80" s="154">
        <f t="shared" si="8"/>
        <v>-9.9999999999909051E-3</v>
      </c>
      <c r="P80">
        <v>46.696108657611873</v>
      </c>
      <c r="Q80">
        <v>23.398050162486459</v>
      </c>
      <c r="R80">
        <v>2.7297725189567537</v>
      </c>
      <c r="S80">
        <v>14.548787601033249</v>
      </c>
      <c r="T80">
        <v>32.627281059911681</v>
      </c>
      <c r="U80" s="156">
        <f t="shared" si="9"/>
        <v>120.00000000000001</v>
      </c>
      <c r="V80" s="154">
        <f t="shared" si="10"/>
        <v>0</v>
      </c>
      <c r="Y80">
        <f>BAWANA!BA80+BAWANA!BB80</f>
        <v>15</v>
      </c>
      <c r="Z80">
        <f>BAWANA!BH80+BAWANA!BI80</f>
        <v>15</v>
      </c>
      <c r="AA80">
        <f>BAWANA!AB80+BAWANA!AC80</f>
        <v>15</v>
      </c>
      <c r="AB80">
        <f>BAWANA!AI80+BAWANA!AJ80</f>
        <v>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120</v>
      </c>
      <c r="E81">
        <f>BAWANA!AQ81</f>
        <v>0</v>
      </c>
      <c r="F81">
        <f t="shared" si="11"/>
        <v>768</v>
      </c>
      <c r="G81">
        <f t="shared" si="12"/>
        <v>120</v>
      </c>
      <c r="H81" s="154"/>
      <c r="I81">
        <f>BRPL_EOD!AO81+BRPL_EOD!AP81</f>
        <v>46.7</v>
      </c>
      <c r="J81">
        <f>BYPL_EOD!AO81+BYPL_EOD!AP81</f>
        <v>23.4</v>
      </c>
      <c r="K81">
        <f>MES_EOD!AO81+MES_EOD!AP81</f>
        <v>2.73</v>
      </c>
      <c r="L81">
        <f>NDMC_EOD!AO81+NDMC_EOD!AP81</f>
        <v>14.55</v>
      </c>
      <c r="M81">
        <f>TPDDL_EOD!AO81+TPDDL_EOD!AP81</f>
        <v>32.630000000000003</v>
      </c>
      <c r="N81">
        <f t="shared" si="7"/>
        <v>120.00999999999999</v>
      </c>
      <c r="O81" s="154">
        <f t="shared" si="8"/>
        <v>-9.9999999999909051E-3</v>
      </c>
      <c r="P81">
        <v>46.696108657611873</v>
      </c>
      <c r="Q81">
        <v>23.398050162486459</v>
      </c>
      <c r="R81">
        <v>2.7297725189567537</v>
      </c>
      <c r="S81">
        <v>14.548787601033249</v>
      </c>
      <c r="T81">
        <v>32.627281059911681</v>
      </c>
      <c r="U81" s="156">
        <f t="shared" si="9"/>
        <v>120.00000000000001</v>
      </c>
      <c r="V81" s="154">
        <f t="shared" si="10"/>
        <v>0</v>
      </c>
      <c r="Y81">
        <f>BAWANA!BA81+BAWANA!BB81</f>
        <v>15</v>
      </c>
      <c r="Z81">
        <f>BAWANA!BH81+BAWANA!BI81</f>
        <v>15</v>
      </c>
      <c r="AA81">
        <f>BAWANA!AB81+BAWANA!AC81</f>
        <v>15</v>
      </c>
      <c r="AB81">
        <f>BAWANA!AI81+BAWANA!AJ81</f>
        <v>15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120</v>
      </c>
      <c r="E82">
        <f>BAWANA!AQ82</f>
        <v>0</v>
      </c>
      <c r="F82">
        <f t="shared" si="11"/>
        <v>768</v>
      </c>
      <c r="G82">
        <f t="shared" si="12"/>
        <v>120</v>
      </c>
      <c r="H82" s="154"/>
      <c r="I82">
        <f>BRPL_EOD!AO82+BRPL_EOD!AP82</f>
        <v>46.7</v>
      </c>
      <c r="J82">
        <f>BYPL_EOD!AO82+BYPL_EOD!AP82</f>
        <v>23.4</v>
      </c>
      <c r="K82">
        <f>MES_EOD!AO82+MES_EOD!AP82</f>
        <v>2.73</v>
      </c>
      <c r="L82">
        <f>NDMC_EOD!AO82+NDMC_EOD!AP82</f>
        <v>14.55</v>
      </c>
      <c r="M82">
        <f>TPDDL_EOD!AO82+TPDDL_EOD!AP82</f>
        <v>32.630000000000003</v>
      </c>
      <c r="N82">
        <f t="shared" si="7"/>
        <v>120.00999999999999</v>
      </c>
      <c r="O82" s="154">
        <f t="shared" si="8"/>
        <v>-9.9999999999909051E-3</v>
      </c>
      <c r="P82">
        <v>46.696108657611873</v>
      </c>
      <c r="Q82">
        <v>23.398050162486459</v>
      </c>
      <c r="R82">
        <v>2.7297725189567537</v>
      </c>
      <c r="S82">
        <v>14.548787601033249</v>
      </c>
      <c r="T82">
        <v>32.627281059911681</v>
      </c>
      <c r="U82" s="156">
        <f t="shared" si="9"/>
        <v>120.00000000000001</v>
      </c>
      <c r="V82" s="154">
        <f t="shared" si="10"/>
        <v>0</v>
      </c>
      <c r="Y82">
        <f>BAWANA!BA82+BAWANA!BB82</f>
        <v>15</v>
      </c>
      <c r="Z82">
        <f>BAWANA!BH82+BAWANA!BI82</f>
        <v>15</v>
      </c>
      <c r="AA82">
        <f>BAWANA!AB82+BAWANA!AC82</f>
        <v>15</v>
      </c>
      <c r="AB82">
        <f>BAWANA!AI82+BAWANA!AJ82</f>
        <v>15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120</v>
      </c>
      <c r="E83">
        <f>BAWANA!AQ83</f>
        <v>0</v>
      </c>
      <c r="F83">
        <f t="shared" si="11"/>
        <v>768</v>
      </c>
      <c r="G83">
        <f t="shared" si="12"/>
        <v>120</v>
      </c>
      <c r="H83" s="154"/>
      <c r="I83">
        <f>BRPL_EOD!AO83+BRPL_EOD!AP83</f>
        <v>46.7</v>
      </c>
      <c r="J83">
        <f>BYPL_EOD!AO83+BYPL_EOD!AP83</f>
        <v>23.4</v>
      </c>
      <c r="K83">
        <f>MES_EOD!AO83+MES_EOD!AP83</f>
        <v>2.73</v>
      </c>
      <c r="L83">
        <f>NDMC_EOD!AO83+NDMC_EOD!AP83</f>
        <v>14.55</v>
      </c>
      <c r="M83">
        <f>TPDDL_EOD!AO83+TPDDL_EOD!AP83</f>
        <v>32.630000000000003</v>
      </c>
      <c r="N83">
        <f t="shared" si="7"/>
        <v>120.00999999999999</v>
      </c>
      <c r="O83" s="154">
        <f t="shared" si="8"/>
        <v>-9.9999999999909051E-3</v>
      </c>
      <c r="P83">
        <v>46.696108657611873</v>
      </c>
      <c r="Q83">
        <v>23.398050162486459</v>
      </c>
      <c r="R83">
        <v>2.7297725189567537</v>
      </c>
      <c r="S83">
        <v>14.548787601033249</v>
      </c>
      <c r="T83">
        <v>32.627281059911681</v>
      </c>
      <c r="U83" s="156">
        <f t="shared" si="9"/>
        <v>120.00000000000001</v>
      </c>
      <c r="V83" s="154">
        <f t="shared" si="10"/>
        <v>0</v>
      </c>
      <c r="Y83">
        <f>BAWANA!BA83+BAWANA!BB83</f>
        <v>15</v>
      </c>
      <c r="Z83">
        <f>BAWANA!BH83+BAWANA!BI83</f>
        <v>15</v>
      </c>
      <c r="AA83">
        <f>BAWANA!AB83+BAWANA!AC83</f>
        <v>15</v>
      </c>
      <c r="AB83">
        <f>BAWANA!AI83+BAWANA!AJ83</f>
        <v>15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120</v>
      </c>
      <c r="E84">
        <f>BAWANA!AQ84</f>
        <v>0</v>
      </c>
      <c r="F84">
        <f t="shared" si="11"/>
        <v>768</v>
      </c>
      <c r="G84">
        <f t="shared" si="12"/>
        <v>120</v>
      </c>
      <c r="H84" s="154"/>
      <c r="I84">
        <f>BRPL_EOD!AO84+BRPL_EOD!AP84</f>
        <v>46.7</v>
      </c>
      <c r="J84">
        <f>BYPL_EOD!AO84+BYPL_EOD!AP84</f>
        <v>23.4</v>
      </c>
      <c r="K84">
        <f>MES_EOD!AO84+MES_EOD!AP84</f>
        <v>2.73</v>
      </c>
      <c r="L84">
        <f>NDMC_EOD!AO84+NDMC_EOD!AP84</f>
        <v>14.55</v>
      </c>
      <c r="M84">
        <f>TPDDL_EOD!AO84+TPDDL_EOD!AP84</f>
        <v>32.630000000000003</v>
      </c>
      <c r="N84">
        <f t="shared" si="7"/>
        <v>120.00999999999999</v>
      </c>
      <c r="O84" s="154">
        <f t="shared" si="8"/>
        <v>-9.9999999999909051E-3</v>
      </c>
      <c r="P84">
        <v>46.696108657611873</v>
      </c>
      <c r="Q84">
        <v>23.398050162486459</v>
      </c>
      <c r="R84">
        <v>2.7297725189567537</v>
      </c>
      <c r="S84">
        <v>14.548787601033249</v>
      </c>
      <c r="T84">
        <v>32.627281059911681</v>
      </c>
      <c r="U84" s="156">
        <f t="shared" si="9"/>
        <v>120.00000000000001</v>
      </c>
      <c r="V84" s="154">
        <f t="shared" si="10"/>
        <v>0</v>
      </c>
      <c r="Y84">
        <f>BAWANA!BA84+BAWANA!BB84</f>
        <v>15</v>
      </c>
      <c r="Z84">
        <f>BAWANA!BH84+BAWANA!BI84</f>
        <v>15</v>
      </c>
      <c r="AA84">
        <f>BAWANA!AB84+BAWANA!AC84</f>
        <v>15</v>
      </c>
      <c r="AB84">
        <f>BAWANA!AI84+BAWANA!AJ84</f>
        <v>15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120.86000000000001</v>
      </c>
      <c r="E85">
        <f>BAWANA!AQ85</f>
        <v>0</v>
      </c>
      <c r="F85">
        <f t="shared" si="11"/>
        <v>768</v>
      </c>
      <c r="G85">
        <f t="shared" si="12"/>
        <v>120.86000000000001</v>
      </c>
      <c r="H85" s="154"/>
      <c r="I85">
        <f>BRPL_EOD!AO85+BRPL_EOD!AP85</f>
        <v>45.34</v>
      </c>
      <c r="J85">
        <f>BYPL_EOD!AO85+BYPL_EOD!AP85</f>
        <v>22.72</v>
      </c>
      <c r="K85">
        <f>MES_EOD!AO85+MES_EOD!AP85</f>
        <v>7</v>
      </c>
      <c r="L85">
        <f>NDMC_EOD!AO85+NDMC_EOD!AP85</f>
        <v>14.13</v>
      </c>
      <c r="M85">
        <f>TPDDL_EOD!AO85+TPDDL_EOD!AP85</f>
        <v>31.68</v>
      </c>
      <c r="N85">
        <f t="shared" si="7"/>
        <v>120.87</v>
      </c>
      <c r="O85" s="154">
        <f t="shared" si="8"/>
        <v>-9.9999999999909051E-3</v>
      </c>
      <c r="P85">
        <v>45.336248862414173</v>
      </c>
      <c r="Q85">
        <v>22.718120294531314</v>
      </c>
      <c r="R85">
        <v>6.9994208653925707</v>
      </c>
      <c r="S85">
        <v>14.128830975428148</v>
      </c>
      <c r="T85">
        <v>31.677379002233806</v>
      </c>
      <c r="U85" s="156">
        <f t="shared" si="9"/>
        <v>120.86</v>
      </c>
      <c r="V85" s="154">
        <f t="shared" si="10"/>
        <v>0</v>
      </c>
      <c r="Y85">
        <f>BAWANA!BA85+BAWANA!BB85</f>
        <v>14.57</v>
      </c>
      <c r="Z85">
        <f>BAWANA!BH85+BAWANA!BI85</f>
        <v>14.57</v>
      </c>
      <c r="AA85">
        <f>BAWANA!AB85+BAWANA!AC85</f>
        <v>14.57</v>
      </c>
      <c r="AB85">
        <f>BAWANA!AI85+BAWANA!AJ85</f>
        <v>14.57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120</v>
      </c>
      <c r="E86">
        <f>BAWANA!AQ86</f>
        <v>0</v>
      </c>
      <c r="F86">
        <f t="shared" si="11"/>
        <v>768</v>
      </c>
      <c r="G86">
        <f t="shared" si="12"/>
        <v>120</v>
      </c>
      <c r="H86" s="154"/>
      <c r="I86">
        <f>BRPL_EOD!AO86+BRPL_EOD!AP86</f>
        <v>46.7</v>
      </c>
      <c r="J86">
        <f>BYPL_EOD!AO86+BYPL_EOD!AP86</f>
        <v>23.4</v>
      </c>
      <c r="K86">
        <f>MES_EOD!AO86+MES_EOD!AP86</f>
        <v>2.73</v>
      </c>
      <c r="L86">
        <f>NDMC_EOD!AO86+NDMC_EOD!AP86</f>
        <v>14.55</v>
      </c>
      <c r="M86">
        <f>TPDDL_EOD!AO86+TPDDL_EOD!AP86</f>
        <v>32.630000000000003</v>
      </c>
      <c r="N86">
        <f t="shared" si="7"/>
        <v>120.00999999999999</v>
      </c>
      <c r="O86" s="154">
        <f t="shared" si="8"/>
        <v>-9.9999999999909051E-3</v>
      </c>
      <c r="P86">
        <v>46.696108657611873</v>
      </c>
      <c r="Q86">
        <v>23.398050162486459</v>
      </c>
      <c r="R86">
        <v>2.7297725189567537</v>
      </c>
      <c r="S86">
        <v>14.548787601033249</v>
      </c>
      <c r="T86">
        <v>32.627281059911681</v>
      </c>
      <c r="U86" s="156">
        <f t="shared" si="9"/>
        <v>120.00000000000001</v>
      </c>
      <c r="V86" s="154">
        <f t="shared" si="10"/>
        <v>0</v>
      </c>
      <c r="Y86">
        <f>BAWANA!BA86+BAWANA!BB86</f>
        <v>15</v>
      </c>
      <c r="Z86">
        <f>BAWANA!BH86+BAWANA!BI86</f>
        <v>15</v>
      </c>
      <c r="AA86">
        <f>BAWANA!AB86+BAWANA!AC86</f>
        <v>15</v>
      </c>
      <c r="AB86">
        <f>BAWANA!AI86+BAWANA!AJ86</f>
        <v>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120</v>
      </c>
      <c r="E87">
        <f>BAWANA!AQ87</f>
        <v>0</v>
      </c>
      <c r="F87">
        <f t="shared" si="11"/>
        <v>768</v>
      </c>
      <c r="G87">
        <f t="shared" si="12"/>
        <v>120</v>
      </c>
      <c r="H87" s="154"/>
      <c r="I87">
        <f>BRPL_EOD!AO87+BRPL_EOD!AP87</f>
        <v>46.7</v>
      </c>
      <c r="J87">
        <f>BYPL_EOD!AO87+BYPL_EOD!AP87</f>
        <v>23.4</v>
      </c>
      <c r="K87">
        <f>MES_EOD!AO87+MES_EOD!AP87</f>
        <v>2.73</v>
      </c>
      <c r="L87">
        <f>NDMC_EOD!AO87+NDMC_EOD!AP87</f>
        <v>14.55</v>
      </c>
      <c r="M87">
        <f>TPDDL_EOD!AO87+TPDDL_EOD!AP87</f>
        <v>32.630000000000003</v>
      </c>
      <c r="N87">
        <f t="shared" si="7"/>
        <v>120.00999999999999</v>
      </c>
      <c r="O87" s="154">
        <f t="shared" si="8"/>
        <v>-9.9999999999909051E-3</v>
      </c>
      <c r="P87">
        <v>46.696108657611873</v>
      </c>
      <c r="Q87">
        <v>23.398050162486459</v>
      </c>
      <c r="R87">
        <v>2.7297725189567537</v>
      </c>
      <c r="S87">
        <v>14.548787601033249</v>
      </c>
      <c r="T87">
        <v>32.627281059911681</v>
      </c>
      <c r="U87" s="156">
        <f t="shared" si="9"/>
        <v>120.00000000000001</v>
      </c>
      <c r="V87" s="154">
        <f t="shared" si="10"/>
        <v>0</v>
      </c>
      <c r="Y87">
        <f>BAWANA!BA87+BAWANA!BB87</f>
        <v>15</v>
      </c>
      <c r="Z87">
        <f>BAWANA!BH87+BAWANA!BI87</f>
        <v>15</v>
      </c>
      <c r="AA87">
        <f>BAWANA!AB87+BAWANA!AC87</f>
        <v>15</v>
      </c>
      <c r="AB87">
        <f>BAWANA!AI87+BAWANA!AJ87</f>
        <v>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120</v>
      </c>
      <c r="E88">
        <f>BAWANA!AQ88</f>
        <v>0</v>
      </c>
      <c r="F88">
        <f t="shared" si="11"/>
        <v>768</v>
      </c>
      <c r="G88">
        <f t="shared" si="12"/>
        <v>120</v>
      </c>
      <c r="H88" s="154"/>
      <c r="I88">
        <f>BRPL_EOD!AO88+BRPL_EOD!AP88</f>
        <v>46.7</v>
      </c>
      <c r="J88">
        <f>BYPL_EOD!AO88+BYPL_EOD!AP88</f>
        <v>23.4</v>
      </c>
      <c r="K88">
        <f>MES_EOD!AO88+MES_EOD!AP88</f>
        <v>2.73</v>
      </c>
      <c r="L88">
        <f>NDMC_EOD!AO88+NDMC_EOD!AP88</f>
        <v>14.55</v>
      </c>
      <c r="M88">
        <f>TPDDL_EOD!AO88+TPDDL_EOD!AP88</f>
        <v>32.630000000000003</v>
      </c>
      <c r="N88">
        <f t="shared" si="7"/>
        <v>120.00999999999999</v>
      </c>
      <c r="O88" s="154">
        <f t="shared" si="8"/>
        <v>-9.9999999999909051E-3</v>
      </c>
      <c r="P88">
        <v>46.696108657611873</v>
      </c>
      <c r="Q88">
        <v>23.398050162486459</v>
      </c>
      <c r="R88">
        <v>2.7297725189567537</v>
      </c>
      <c r="S88">
        <v>14.548787601033249</v>
      </c>
      <c r="T88">
        <v>32.627281059911681</v>
      </c>
      <c r="U88" s="156">
        <f t="shared" si="9"/>
        <v>120.00000000000001</v>
      </c>
      <c r="V88" s="154">
        <f t="shared" si="10"/>
        <v>0</v>
      </c>
      <c r="Y88">
        <f>BAWANA!BA88+BAWANA!BB88</f>
        <v>15</v>
      </c>
      <c r="Z88">
        <f>BAWANA!BH88+BAWANA!BI88</f>
        <v>15</v>
      </c>
      <c r="AA88">
        <f>BAWANA!AB88+BAWANA!AC88</f>
        <v>15</v>
      </c>
      <c r="AB88">
        <f>BAWANA!AI88+BAWANA!AJ88</f>
        <v>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120</v>
      </c>
      <c r="E89">
        <f>BAWANA!AQ89</f>
        <v>0</v>
      </c>
      <c r="F89">
        <f t="shared" si="11"/>
        <v>768</v>
      </c>
      <c r="G89">
        <f t="shared" si="12"/>
        <v>120</v>
      </c>
      <c r="H89" s="154"/>
      <c r="I89">
        <f>BRPL_EOD!AO89+BRPL_EOD!AP89</f>
        <v>46.7</v>
      </c>
      <c r="J89">
        <f>BYPL_EOD!AO89+BYPL_EOD!AP89</f>
        <v>23.4</v>
      </c>
      <c r="K89">
        <f>MES_EOD!AO89+MES_EOD!AP89</f>
        <v>2.73</v>
      </c>
      <c r="L89">
        <f>NDMC_EOD!AO89+NDMC_EOD!AP89</f>
        <v>14.55</v>
      </c>
      <c r="M89">
        <f>TPDDL_EOD!AO89+TPDDL_EOD!AP89</f>
        <v>32.630000000000003</v>
      </c>
      <c r="N89">
        <f t="shared" si="7"/>
        <v>120.00999999999999</v>
      </c>
      <c r="O89" s="154">
        <f t="shared" si="8"/>
        <v>-9.9999999999909051E-3</v>
      </c>
      <c r="P89">
        <v>46.696108657611873</v>
      </c>
      <c r="Q89">
        <v>23.398050162486459</v>
      </c>
      <c r="R89">
        <v>2.7297725189567537</v>
      </c>
      <c r="S89">
        <v>14.548787601033249</v>
      </c>
      <c r="T89">
        <v>32.627281059911681</v>
      </c>
      <c r="U89" s="156">
        <f t="shared" si="9"/>
        <v>120.00000000000001</v>
      </c>
      <c r="V89" s="154">
        <f t="shared" si="10"/>
        <v>0</v>
      </c>
      <c r="Y89">
        <f>BAWANA!BA89+BAWANA!BB89</f>
        <v>15</v>
      </c>
      <c r="Z89">
        <f>BAWANA!BH89+BAWANA!BI89</f>
        <v>15</v>
      </c>
      <c r="AA89">
        <f>BAWANA!AB89+BAWANA!AC89</f>
        <v>15</v>
      </c>
      <c r="AB89">
        <f>BAWANA!AI89+BAWANA!AJ89</f>
        <v>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120</v>
      </c>
      <c r="E90">
        <f>BAWANA!AQ90</f>
        <v>0</v>
      </c>
      <c r="F90">
        <f t="shared" si="11"/>
        <v>768</v>
      </c>
      <c r="G90">
        <f t="shared" si="12"/>
        <v>120</v>
      </c>
      <c r="H90" s="154"/>
      <c r="I90">
        <f>BRPL_EOD!AO90+BRPL_EOD!AP90</f>
        <v>46.7</v>
      </c>
      <c r="J90">
        <f>BYPL_EOD!AO90+BYPL_EOD!AP90</f>
        <v>23.4</v>
      </c>
      <c r="K90">
        <f>MES_EOD!AO90+MES_EOD!AP90</f>
        <v>2.73</v>
      </c>
      <c r="L90">
        <f>NDMC_EOD!AO90+NDMC_EOD!AP90</f>
        <v>14.55</v>
      </c>
      <c r="M90">
        <f>TPDDL_EOD!AO90+TPDDL_EOD!AP90</f>
        <v>32.630000000000003</v>
      </c>
      <c r="N90">
        <f t="shared" si="7"/>
        <v>120.00999999999999</v>
      </c>
      <c r="O90" s="154">
        <f t="shared" si="8"/>
        <v>-9.9999999999909051E-3</v>
      </c>
      <c r="P90">
        <v>46.696108657611873</v>
      </c>
      <c r="Q90">
        <v>23.398050162486459</v>
      </c>
      <c r="R90">
        <v>2.7297725189567537</v>
      </c>
      <c r="S90">
        <v>14.548787601033249</v>
      </c>
      <c r="T90">
        <v>32.627281059911681</v>
      </c>
      <c r="U90" s="156">
        <f t="shared" si="9"/>
        <v>120.00000000000001</v>
      </c>
      <c r="V90" s="154">
        <f t="shared" si="10"/>
        <v>0</v>
      </c>
      <c r="Y90">
        <f>BAWANA!BA90+BAWANA!BB90</f>
        <v>15</v>
      </c>
      <c r="Z90">
        <f>BAWANA!BH90+BAWANA!BI90</f>
        <v>15</v>
      </c>
      <c r="AA90">
        <f>BAWANA!AB90+BAWANA!AC90</f>
        <v>15</v>
      </c>
      <c r="AB90">
        <f>BAWANA!AI90+BAWANA!AJ90</f>
        <v>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121.96</v>
      </c>
      <c r="E91">
        <f>BAWANA!AQ91</f>
        <v>0</v>
      </c>
      <c r="F91">
        <f t="shared" si="11"/>
        <v>768</v>
      </c>
      <c r="G91">
        <f t="shared" si="12"/>
        <v>121.96</v>
      </c>
      <c r="H91" s="154"/>
      <c r="I91">
        <f>BRPL_EOD!AO91+BRPL_EOD!AP91</f>
        <v>45</v>
      </c>
      <c r="J91">
        <f>BYPL_EOD!AO91+BYPL_EOD!AP91</f>
        <v>21.87</v>
      </c>
      <c r="K91">
        <f>MES_EOD!AO91+MES_EOD!AP91</f>
        <v>11</v>
      </c>
      <c r="L91">
        <f>NDMC_EOD!AO91+NDMC_EOD!AP91</f>
        <v>13.6</v>
      </c>
      <c r="M91">
        <f>TPDDL_EOD!AO91+TPDDL_EOD!AP91</f>
        <v>30.49</v>
      </c>
      <c r="N91">
        <f t="shared" si="7"/>
        <v>121.96</v>
      </c>
      <c r="O91" s="154">
        <f t="shared" si="8"/>
        <v>0</v>
      </c>
      <c r="P91">
        <v>45</v>
      </c>
      <c r="Q91">
        <v>21.87</v>
      </c>
      <c r="R91">
        <v>11</v>
      </c>
      <c r="S91">
        <v>13.6</v>
      </c>
      <c r="T91">
        <v>30.49</v>
      </c>
      <c r="U91" s="156">
        <f t="shared" si="9"/>
        <v>121.96</v>
      </c>
      <c r="V91" s="154">
        <f t="shared" si="10"/>
        <v>0</v>
      </c>
      <c r="Y91">
        <f>BAWANA!BA91+BAWANA!BB91</f>
        <v>14.02</v>
      </c>
      <c r="Z91">
        <f>BAWANA!BH91+BAWANA!BI91</f>
        <v>14.02</v>
      </c>
      <c r="AA91">
        <f>BAWANA!AB91+BAWANA!AC91</f>
        <v>14.02</v>
      </c>
      <c r="AB91">
        <f>BAWANA!AI91+BAWANA!AJ91</f>
        <v>14.02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120</v>
      </c>
      <c r="E92">
        <f>BAWANA!AQ92</f>
        <v>0</v>
      </c>
      <c r="F92">
        <f t="shared" si="11"/>
        <v>768</v>
      </c>
      <c r="G92">
        <f t="shared" si="12"/>
        <v>120</v>
      </c>
      <c r="H92" s="154"/>
      <c r="I92">
        <f>BRPL_EOD!AO92+BRPL_EOD!AP92</f>
        <v>46.7</v>
      </c>
      <c r="J92">
        <f>BYPL_EOD!AO92+BYPL_EOD!AP92</f>
        <v>23.4</v>
      </c>
      <c r="K92">
        <f>MES_EOD!AO92+MES_EOD!AP92</f>
        <v>2.73</v>
      </c>
      <c r="L92">
        <f>NDMC_EOD!AO92+NDMC_EOD!AP92</f>
        <v>14.55</v>
      </c>
      <c r="M92">
        <f>TPDDL_EOD!AO92+TPDDL_EOD!AP92</f>
        <v>32.630000000000003</v>
      </c>
      <c r="N92">
        <f t="shared" si="7"/>
        <v>120.00999999999999</v>
      </c>
      <c r="O92" s="154">
        <f t="shared" si="8"/>
        <v>-9.9999999999909051E-3</v>
      </c>
      <c r="P92">
        <v>46.696108657611873</v>
      </c>
      <c r="Q92">
        <v>23.398050162486459</v>
      </c>
      <c r="R92">
        <v>2.7297725189567537</v>
      </c>
      <c r="S92">
        <v>14.548787601033249</v>
      </c>
      <c r="T92">
        <v>32.627281059911681</v>
      </c>
      <c r="U92" s="156">
        <f t="shared" si="9"/>
        <v>120.00000000000001</v>
      </c>
      <c r="V92" s="154">
        <f t="shared" si="10"/>
        <v>0</v>
      </c>
      <c r="Y92">
        <f>BAWANA!BA92+BAWANA!BB92</f>
        <v>15</v>
      </c>
      <c r="Z92">
        <f>BAWANA!BH92+BAWANA!BI92</f>
        <v>15</v>
      </c>
      <c r="AA92">
        <f>BAWANA!AB92+BAWANA!AC92</f>
        <v>15</v>
      </c>
      <c r="AB92">
        <f>BAWANA!AI92+BAWANA!AJ92</f>
        <v>15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120</v>
      </c>
      <c r="E93">
        <f>BAWANA!AQ93</f>
        <v>0</v>
      </c>
      <c r="F93">
        <f t="shared" si="11"/>
        <v>768</v>
      </c>
      <c r="G93">
        <f t="shared" si="12"/>
        <v>120</v>
      </c>
      <c r="H93" s="154"/>
      <c r="I93">
        <f>BRPL_EOD!AO93+BRPL_EOD!AP93</f>
        <v>46.7</v>
      </c>
      <c r="J93">
        <f>BYPL_EOD!AO93+BYPL_EOD!AP93</f>
        <v>23.4</v>
      </c>
      <c r="K93">
        <f>MES_EOD!AO93+MES_EOD!AP93</f>
        <v>2.73</v>
      </c>
      <c r="L93">
        <f>NDMC_EOD!AO93+NDMC_EOD!AP93</f>
        <v>14.55</v>
      </c>
      <c r="M93">
        <f>TPDDL_EOD!AO93+TPDDL_EOD!AP93</f>
        <v>32.630000000000003</v>
      </c>
      <c r="N93">
        <f t="shared" si="7"/>
        <v>120.00999999999999</v>
      </c>
      <c r="O93" s="154">
        <f t="shared" si="8"/>
        <v>-9.9999999999909051E-3</v>
      </c>
      <c r="P93">
        <v>46.696108657611873</v>
      </c>
      <c r="Q93">
        <v>23.398050162486459</v>
      </c>
      <c r="R93">
        <v>2.7297725189567537</v>
      </c>
      <c r="S93">
        <v>14.548787601033249</v>
      </c>
      <c r="T93">
        <v>32.627281059911681</v>
      </c>
      <c r="U93" s="156">
        <f t="shared" si="9"/>
        <v>120.00000000000001</v>
      </c>
      <c r="V93" s="154">
        <f t="shared" si="10"/>
        <v>0</v>
      </c>
      <c r="Y93">
        <f>BAWANA!BA93+BAWANA!BB93</f>
        <v>15</v>
      </c>
      <c r="Z93">
        <f>BAWANA!BH93+BAWANA!BI93</f>
        <v>15</v>
      </c>
      <c r="AA93">
        <f>BAWANA!AB93+BAWANA!AC93</f>
        <v>15</v>
      </c>
      <c r="AB93">
        <f>BAWANA!AI93+BAWANA!AJ93</f>
        <v>15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</v>
      </c>
      <c r="E94">
        <f>BAWANA!AQ94</f>
        <v>0</v>
      </c>
      <c r="F94">
        <f t="shared" si="11"/>
        <v>768</v>
      </c>
      <c r="G94">
        <f t="shared" si="12"/>
        <v>120</v>
      </c>
      <c r="H94" s="154"/>
      <c r="I94">
        <f>BRPL_EOD!AO94+BRPL_EOD!AP94</f>
        <v>46.7</v>
      </c>
      <c r="J94">
        <f>BYPL_EOD!AO94+BYPL_EOD!AP94</f>
        <v>23.4</v>
      </c>
      <c r="K94">
        <f>MES_EOD!AO94+MES_EOD!AP94</f>
        <v>2.73</v>
      </c>
      <c r="L94">
        <f>NDMC_EOD!AO94+NDMC_EOD!AP94</f>
        <v>14.55</v>
      </c>
      <c r="M94">
        <f>TPDDL_EOD!AO94+TPDDL_EOD!AP94</f>
        <v>32.630000000000003</v>
      </c>
      <c r="N94">
        <f t="shared" si="7"/>
        <v>120.00999999999999</v>
      </c>
      <c r="O94" s="154">
        <f t="shared" si="8"/>
        <v>-9.9999999999909051E-3</v>
      </c>
      <c r="P94">
        <v>46.696108657611873</v>
      </c>
      <c r="Q94">
        <v>23.398050162486459</v>
      </c>
      <c r="R94">
        <v>2.7297725189567537</v>
      </c>
      <c r="S94">
        <v>14.548787601033249</v>
      </c>
      <c r="T94">
        <v>32.627281059911681</v>
      </c>
      <c r="U94" s="156">
        <f t="shared" si="9"/>
        <v>120.00000000000001</v>
      </c>
      <c r="V94" s="154">
        <f t="shared" si="10"/>
        <v>0</v>
      </c>
      <c r="Y94">
        <f>BAWANA!BA94+BAWANA!BB94</f>
        <v>15</v>
      </c>
      <c r="Z94">
        <f>BAWANA!BH94+BAWANA!BI94</f>
        <v>15</v>
      </c>
      <c r="AA94">
        <f>BAWANA!AB94+BAWANA!AC94</f>
        <v>15</v>
      </c>
      <c r="AB94">
        <f>BAWANA!AI94+BAWANA!AJ94</f>
        <v>15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</v>
      </c>
      <c r="E95">
        <f>BAWANA!AQ95</f>
        <v>0</v>
      </c>
      <c r="F95">
        <f t="shared" si="11"/>
        <v>768</v>
      </c>
      <c r="G95">
        <f t="shared" si="12"/>
        <v>120</v>
      </c>
      <c r="H95" s="154"/>
      <c r="I95">
        <f>BRPL_EOD!AO95+BRPL_EOD!AP95</f>
        <v>46.7</v>
      </c>
      <c r="J95">
        <f>BYPL_EOD!AO95+BYPL_EOD!AP95</f>
        <v>23.4</v>
      </c>
      <c r="K95">
        <f>MES_EOD!AO95+MES_EOD!AP95</f>
        <v>2.73</v>
      </c>
      <c r="L95">
        <f>NDMC_EOD!AO95+NDMC_EOD!AP95</f>
        <v>14.55</v>
      </c>
      <c r="M95">
        <f>TPDDL_EOD!AO95+TPDDL_EOD!AP95</f>
        <v>32.630000000000003</v>
      </c>
      <c r="N95">
        <f t="shared" si="7"/>
        <v>120.00999999999999</v>
      </c>
      <c r="O95" s="154">
        <f t="shared" si="8"/>
        <v>-9.9999999999909051E-3</v>
      </c>
      <c r="P95">
        <v>46.696108657611873</v>
      </c>
      <c r="Q95">
        <v>23.398050162486459</v>
      </c>
      <c r="R95">
        <v>2.7297725189567537</v>
      </c>
      <c r="S95">
        <v>14.548787601033249</v>
      </c>
      <c r="T95">
        <v>32.627281059911681</v>
      </c>
      <c r="U95" s="156">
        <f t="shared" si="9"/>
        <v>120.00000000000001</v>
      </c>
      <c r="V95" s="154">
        <f t="shared" si="10"/>
        <v>0</v>
      </c>
      <c r="Y95">
        <f>BAWANA!BA95+BAWANA!BB95</f>
        <v>15</v>
      </c>
      <c r="Z95">
        <f>BAWANA!BH95+BAWANA!BI95</f>
        <v>15</v>
      </c>
      <c r="AA95">
        <f>BAWANA!AB95+BAWANA!AC95</f>
        <v>15</v>
      </c>
      <c r="AB95">
        <f>BAWANA!AI95+BAWANA!AJ95</f>
        <v>15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</v>
      </c>
      <c r="E96">
        <f>BAWANA!AQ96</f>
        <v>0</v>
      </c>
      <c r="F96">
        <f t="shared" si="11"/>
        <v>768</v>
      </c>
      <c r="G96">
        <f t="shared" si="12"/>
        <v>120</v>
      </c>
      <c r="H96" s="154"/>
      <c r="I96">
        <f>BRPL_EOD!AO96+BRPL_EOD!AP96</f>
        <v>46.7</v>
      </c>
      <c r="J96">
        <f>BYPL_EOD!AO96+BYPL_EOD!AP96</f>
        <v>23.4</v>
      </c>
      <c r="K96">
        <f>MES_EOD!AO96+MES_EOD!AP96</f>
        <v>2.73</v>
      </c>
      <c r="L96">
        <f>NDMC_EOD!AO96+NDMC_EOD!AP96</f>
        <v>14.55</v>
      </c>
      <c r="M96">
        <f>TPDDL_EOD!AO96+TPDDL_EOD!AP96</f>
        <v>32.630000000000003</v>
      </c>
      <c r="N96">
        <f t="shared" si="7"/>
        <v>120.00999999999999</v>
      </c>
      <c r="O96" s="154">
        <f t="shared" si="8"/>
        <v>-9.9999999999909051E-3</v>
      </c>
      <c r="P96">
        <v>46.696108657611873</v>
      </c>
      <c r="Q96">
        <v>23.398050162486459</v>
      </c>
      <c r="R96">
        <v>2.7297725189567537</v>
      </c>
      <c r="S96">
        <v>14.548787601033249</v>
      </c>
      <c r="T96">
        <v>32.627281059911681</v>
      </c>
      <c r="U96" s="156">
        <f t="shared" si="9"/>
        <v>120.00000000000001</v>
      </c>
      <c r="V96" s="154">
        <f t="shared" si="10"/>
        <v>0</v>
      </c>
      <c r="Y96">
        <f>BAWANA!BA96+BAWANA!BB96</f>
        <v>15</v>
      </c>
      <c r="Z96">
        <f>BAWANA!BH96+BAWANA!BI96</f>
        <v>15</v>
      </c>
      <c r="AA96">
        <f>BAWANA!AB96+BAWANA!AC96</f>
        <v>15</v>
      </c>
      <c r="AB96">
        <f>BAWANA!AI96+BAWANA!AJ96</f>
        <v>15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121.96</v>
      </c>
      <c r="E97">
        <f>BAWANA!AQ97</f>
        <v>0</v>
      </c>
      <c r="F97">
        <f t="shared" si="11"/>
        <v>768</v>
      </c>
      <c r="G97">
        <f t="shared" si="12"/>
        <v>121.96</v>
      </c>
      <c r="H97" s="154"/>
      <c r="I97">
        <f>BRPL_EOD!AO97+BRPL_EOD!AP97</f>
        <v>45</v>
      </c>
      <c r="J97">
        <f>BYPL_EOD!AO97+BYPL_EOD!AP97</f>
        <v>21.87</v>
      </c>
      <c r="K97">
        <f>MES_EOD!AO97+MES_EOD!AP97</f>
        <v>11</v>
      </c>
      <c r="L97">
        <f>NDMC_EOD!AO97+NDMC_EOD!AP97</f>
        <v>13.6</v>
      </c>
      <c r="M97">
        <f>TPDDL_EOD!AO97+TPDDL_EOD!AP97</f>
        <v>30.49</v>
      </c>
      <c r="N97">
        <f t="shared" si="7"/>
        <v>121.96</v>
      </c>
      <c r="O97" s="154">
        <f t="shared" si="8"/>
        <v>0</v>
      </c>
      <c r="P97">
        <v>45</v>
      </c>
      <c r="Q97">
        <v>21.87</v>
      </c>
      <c r="R97">
        <v>11</v>
      </c>
      <c r="S97">
        <v>13.6</v>
      </c>
      <c r="T97">
        <v>30.49</v>
      </c>
      <c r="U97" s="156">
        <f t="shared" si="9"/>
        <v>121.96</v>
      </c>
      <c r="V97" s="154">
        <f t="shared" si="10"/>
        <v>0</v>
      </c>
      <c r="Y97">
        <f>BAWANA!BA97+BAWANA!BB97</f>
        <v>14.02</v>
      </c>
      <c r="Z97">
        <f>BAWANA!BH97+BAWANA!BI97</f>
        <v>14.02</v>
      </c>
      <c r="AA97">
        <f>BAWANA!AB97+BAWANA!AC97</f>
        <v>14.02</v>
      </c>
      <c r="AB97">
        <f>BAWANA!AI97+BAWANA!AJ97</f>
        <v>14.02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120</v>
      </c>
      <c r="E98">
        <f>BAWANA!AQ98</f>
        <v>0</v>
      </c>
      <c r="F98">
        <f t="shared" si="11"/>
        <v>768</v>
      </c>
      <c r="G98">
        <f t="shared" si="12"/>
        <v>120</v>
      </c>
      <c r="H98" s="154"/>
      <c r="I98">
        <f>BRPL_EOD!AO98+BRPL_EOD!AP98</f>
        <v>46.7</v>
      </c>
      <c r="J98">
        <f>BYPL_EOD!AO98+BYPL_EOD!AP98</f>
        <v>23.4</v>
      </c>
      <c r="K98">
        <f>MES_EOD!AO98+MES_EOD!AP98</f>
        <v>2.73</v>
      </c>
      <c r="L98">
        <f>NDMC_EOD!AO98+NDMC_EOD!AP98</f>
        <v>14.55</v>
      </c>
      <c r="M98">
        <f>TPDDL_EOD!AO98+TPDDL_EOD!AP98</f>
        <v>32.630000000000003</v>
      </c>
      <c r="N98">
        <f t="shared" si="7"/>
        <v>120.00999999999999</v>
      </c>
      <c r="O98" s="154">
        <f t="shared" si="8"/>
        <v>-9.9999999999909051E-3</v>
      </c>
      <c r="P98">
        <v>46.696108657611873</v>
      </c>
      <c r="Q98">
        <v>23.398050162486459</v>
      </c>
      <c r="R98">
        <v>2.7297725189567537</v>
      </c>
      <c r="S98">
        <v>14.548787601033249</v>
      </c>
      <c r="T98">
        <v>32.627281059911681</v>
      </c>
      <c r="U98" s="156">
        <f t="shared" si="9"/>
        <v>120.00000000000001</v>
      </c>
      <c r="V98" s="154">
        <f t="shared" si="10"/>
        <v>0</v>
      </c>
      <c r="Y98">
        <f>BAWANA!BA98+BAWANA!BB98</f>
        <v>15</v>
      </c>
      <c r="Z98">
        <f>BAWANA!BH98+BAWANA!BI98</f>
        <v>15</v>
      </c>
      <c r="AA98">
        <f>BAWANA!AB98+BAWANA!AC98</f>
        <v>15</v>
      </c>
      <c r="AB98">
        <f>BAWANA!AI98+BAWANA!AJ98</f>
        <v>15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22.82</v>
      </c>
      <c r="C99" s="156">
        <f t="shared" ref="C99:U99" si="14">SUM(C3:C98)/4000</f>
        <v>0</v>
      </c>
      <c r="D99" s="156">
        <f t="shared" si="14"/>
        <v>2.9098400000000004</v>
      </c>
      <c r="E99" s="156">
        <f t="shared" si="14"/>
        <v>0</v>
      </c>
      <c r="F99" s="156">
        <f t="shared" si="14"/>
        <v>18.256</v>
      </c>
      <c r="G99" s="156">
        <f t="shared" si="14"/>
        <v>2.9098400000000004</v>
      </c>
      <c r="H99" s="156"/>
      <c r="I99" s="156">
        <f t="shared" si="14"/>
        <v>1.1411774999999991</v>
      </c>
      <c r="J99" s="156">
        <f t="shared" si="14"/>
        <v>0.55130500000000082</v>
      </c>
      <c r="K99" s="156">
        <f t="shared" si="14"/>
        <v>8.1182500000000019E-2</v>
      </c>
      <c r="L99" s="156">
        <f t="shared" si="14"/>
        <v>0.36278749999999943</v>
      </c>
      <c r="M99" s="156">
        <f t="shared" si="14"/>
        <v>0.77340249999999977</v>
      </c>
      <c r="N99" s="156">
        <f t="shared" si="14"/>
        <v>2.9098550000000007</v>
      </c>
      <c r="O99" s="156">
        <f t="shared" si="14"/>
        <v>-1.5000000000025437E-5</v>
      </c>
      <c r="P99" s="156">
        <f t="shared" si="14"/>
        <v>1.1411721854469337</v>
      </c>
      <c r="Q99" s="156">
        <f t="shared" si="14"/>
        <v>0.55130259864230324</v>
      </c>
      <c r="R99" s="156">
        <f t="shared" si="14"/>
        <v>8.1181997634595132E-2</v>
      </c>
      <c r="S99" s="156">
        <f t="shared" si="14"/>
        <v>0.3627842784160103</v>
      </c>
      <c r="T99" s="156">
        <f t="shared" si="14"/>
        <v>0.77339893986015773</v>
      </c>
      <c r="U99" s="156">
        <f t="shared" si="14"/>
        <v>2.9098400000000004</v>
      </c>
      <c r="V99" s="156">
        <f t="shared" si="10"/>
        <v>0</v>
      </c>
      <c r="Y99" s="156">
        <f t="shared" ref="Y99:AD99" si="15">SUM(Y3:Y98)/4000</f>
        <v>0.34958000000000017</v>
      </c>
      <c r="Z99" s="156">
        <f t="shared" si="15"/>
        <v>0.34958000000000017</v>
      </c>
      <c r="AA99" s="156">
        <f t="shared" si="15"/>
        <v>0.34958000000000017</v>
      </c>
      <c r="AB99" s="156">
        <f t="shared" si="15"/>
        <v>0.34958000000000017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461</v>
      </c>
      <c r="I2" t="s">
        <v>462</v>
      </c>
      <c r="J2" t="s">
        <v>463</v>
      </c>
      <c r="K2" t="s">
        <v>464</v>
      </c>
      <c r="L2" t="s">
        <v>467</v>
      </c>
      <c r="M2" t="s">
        <v>474</v>
      </c>
      <c r="N2" t="s">
        <v>475</v>
      </c>
      <c r="O2" t="s">
        <v>476</v>
      </c>
      <c r="P2" t="s">
        <v>479</v>
      </c>
      <c r="Q2" t="s">
        <v>483</v>
      </c>
      <c r="R2" t="s">
        <v>484</v>
      </c>
      <c r="S2" t="s">
        <v>485</v>
      </c>
      <c r="T2" t="s">
        <v>486</v>
      </c>
      <c r="U2" t="s">
        <v>429</v>
      </c>
      <c r="V2" t="s">
        <v>427</v>
      </c>
      <c r="W2" t="s">
        <v>428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468</v>
      </c>
      <c r="AG2" t="s">
        <v>469</v>
      </c>
      <c r="AH2" t="s">
        <v>470</v>
      </c>
      <c r="AI2" t="s">
        <v>471</v>
      </c>
      <c r="AJ2" t="s">
        <v>472</v>
      </c>
      <c r="AK2" t="s">
        <v>473</v>
      </c>
      <c r="AL2" t="s">
        <v>477</v>
      </c>
      <c r="AM2" t="s">
        <v>478</v>
      </c>
      <c r="AN2" t="s">
        <v>480</v>
      </c>
      <c r="AO2" t="s">
        <v>430</v>
      </c>
      <c r="AP2" t="s">
        <v>481</v>
      </c>
      <c r="AQ2" t="s">
        <v>482</v>
      </c>
      <c r="AR2" t="s">
        <v>487</v>
      </c>
      <c r="AS2" s="19"/>
      <c r="AT2" s="200" t="s">
        <v>426</v>
      </c>
      <c r="AU2" s="169"/>
      <c r="AV2" s="200" t="s">
        <v>448</v>
      </c>
      <c r="AW2" s="200" t="s">
        <v>452</v>
      </c>
      <c r="AX2" s="200" t="s">
        <v>460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1.0960000000000001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119.625</v>
      </c>
      <c r="Q3">
        <v>18.557500000000001</v>
      </c>
      <c r="R3">
        <v>36.3675</v>
      </c>
      <c r="S3">
        <v>22.510300000000001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42.338999999999999</v>
      </c>
      <c r="AF3">
        <v>17.748000000000001</v>
      </c>
      <c r="AG3">
        <v>38.5548</v>
      </c>
      <c r="AH3">
        <v>70.172700000000006</v>
      </c>
      <c r="AI3">
        <v>0</v>
      </c>
      <c r="AJ3">
        <v>0</v>
      </c>
      <c r="AK3">
        <v>52.029000000000003</v>
      </c>
      <c r="AL3">
        <v>34.86</v>
      </c>
      <c r="AM3">
        <v>10.557359999999999</v>
      </c>
      <c r="AN3">
        <v>0.93737000000000004</v>
      </c>
      <c r="AO3">
        <v>2.6195400000000002</v>
      </c>
      <c r="AP3">
        <v>3.0743999999999998</v>
      </c>
      <c r="AQ3">
        <v>32.697000000000003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2913.5293590000006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1.0960000000000001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119.625</v>
      </c>
      <c r="Q4">
        <v>18.557500000000001</v>
      </c>
      <c r="R4">
        <v>36.3675</v>
      </c>
      <c r="S4">
        <v>22.510300000000001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42.338999999999999</v>
      </c>
      <c r="AF4">
        <v>17.748000000000001</v>
      </c>
      <c r="AG4">
        <v>38.5548</v>
      </c>
      <c r="AH4">
        <v>46.781799999999997</v>
      </c>
      <c r="AI4">
        <v>0</v>
      </c>
      <c r="AJ4">
        <v>0</v>
      </c>
      <c r="AK4">
        <v>52.029000000000003</v>
      </c>
      <c r="AL4">
        <v>34.86</v>
      </c>
      <c r="AM4">
        <v>10.557359999999999</v>
      </c>
      <c r="AN4">
        <v>0.93737000000000004</v>
      </c>
      <c r="AO4">
        <v>2.5769099999999998</v>
      </c>
      <c r="AP4">
        <v>3.0743999999999998</v>
      </c>
      <c r="AQ4">
        <v>32.697000000000003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2890.0958290000008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1.0960000000000001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119.625</v>
      </c>
      <c r="Q5">
        <v>18.557500000000001</v>
      </c>
      <c r="R5">
        <v>36.3675</v>
      </c>
      <c r="S5">
        <v>22.510300000000001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9.1149000000000004</v>
      </c>
      <c r="AE5">
        <v>42.338999999999999</v>
      </c>
      <c r="AF5">
        <v>17.748000000000001</v>
      </c>
      <c r="AG5">
        <v>38.5548</v>
      </c>
      <c r="AH5">
        <v>46.781799999999997</v>
      </c>
      <c r="AI5">
        <v>0</v>
      </c>
      <c r="AJ5">
        <v>0</v>
      </c>
      <c r="AK5">
        <v>52.029000000000003</v>
      </c>
      <c r="AL5">
        <v>34.86</v>
      </c>
      <c r="AM5">
        <v>10.557359999999999</v>
      </c>
      <c r="AN5">
        <v>0.93737000000000004</v>
      </c>
      <c r="AO5">
        <v>2.5827900000000001</v>
      </c>
      <c r="AP5">
        <v>3.0743999999999998</v>
      </c>
      <c r="AQ5">
        <v>32.445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2880.1718690000002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1.0960000000000001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119.625</v>
      </c>
      <c r="Q6">
        <v>18.557500000000001</v>
      </c>
      <c r="R6">
        <v>36.3675</v>
      </c>
      <c r="S6">
        <v>22.510300000000001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42.338999999999999</v>
      </c>
      <c r="AF6">
        <v>17.748000000000001</v>
      </c>
      <c r="AG6">
        <v>38.5548</v>
      </c>
      <c r="AH6">
        <v>46.781799999999997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2.4987059999999999</v>
      </c>
      <c r="AP6">
        <v>3.0743999999999998</v>
      </c>
      <c r="AQ6">
        <v>31.5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2865.8923650000002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1.0960000000000001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119.625</v>
      </c>
      <c r="Q7">
        <v>18.557500000000001</v>
      </c>
      <c r="R7">
        <v>36.3675</v>
      </c>
      <c r="S7">
        <v>22.510300000000001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6.6</v>
      </c>
      <c r="AA7">
        <v>28.045000000000002</v>
      </c>
      <c r="AB7">
        <v>13.0634</v>
      </c>
      <c r="AC7">
        <v>9.6778399999999998</v>
      </c>
      <c r="AD7">
        <v>9.1149000000000004</v>
      </c>
      <c r="AE7">
        <v>42.338999999999999</v>
      </c>
      <c r="AF7">
        <v>8.8740000000000006</v>
      </c>
      <c r="AG7">
        <v>38.5548</v>
      </c>
      <c r="AH7">
        <v>46.781799999999997</v>
      </c>
      <c r="AI7">
        <v>0</v>
      </c>
      <c r="AJ7">
        <v>0</v>
      </c>
      <c r="AK7">
        <v>52.029000000000003</v>
      </c>
      <c r="AL7">
        <v>34.86</v>
      </c>
      <c r="AM7">
        <v>10.557359999999999</v>
      </c>
      <c r="AN7">
        <v>0.93737000000000004</v>
      </c>
      <c r="AO7">
        <v>2.5428060000000001</v>
      </c>
      <c r="AP7">
        <v>6.2769000000000004</v>
      </c>
      <c r="AQ7">
        <v>31.5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16.440000000000001</v>
      </c>
      <c r="AY7">
        <v>0</v>
      </c>
      <c r="AZ7">
        <v>0</v>
      </c>
      <c r="BA7">
        <f t="shared" si="0"/>
        <v>2853.7573649999999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1.0960000000000001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119.625</v>
      </c>
      <c r="Q8">
        <v>18.557500000000001</v>
      </c>
      <c r="R8">
        <v>36.3675</v>
      </c>
      <c r="S8">
        <v>22.510300000000001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6.6</v>
      </c>
      <c r="AA8">
        <v>28.045000000000002</v>
      </c>
      <c r="AB8">
        <v>13.0634</v>
      </c>
      <c r="AC8">
        <v>9.6778399999999998</v>
      </c>
      <c r="AD8">
        <v>9.1149000000000004</v>
      </c>
      <c r="AE8">
        <v>42.338999999999999</v>
      </c>
      <c r="AF8">
        <v>8.8740000000000006</v>
      </c>
      <c r="AG8">
        <v>38.5548</v>
      </c>
      <c r="AH8">
        <v>46.781799999999997</v>
      </c>
      <c r="AI8">
        <v>0</v>
      </c>
      <c r="AJ8">
        <v>0</v>
      </c>
      <c r="AK8">
        <v>52.029000000000003</v>
      </c>
      <c r="AL8">
        <v>34.86</v>
      </c>
      <c r="AM8">
        <v>10.557359999999999</v>
      </c>
      <c r="AN8">
        <v>0.93737000000000004</v>
      </c>
      <c r="AO8">
        <v>2.525166</v>
      </c>
      <c r="AP8">
        <v>6.2769000000000004</v>
      </c>
      <c r="AQ8">
        <v>31.5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16.440000000000001</v>
      </c>
      <c r="AY8">
        <v>0</v>
      </c>
      <c r="AZ8">
        <v>0</v>
      </c>
      <c r="BA8">
        <f t="shared" si="0"/>
        <v>2853.7397249999999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1.0960000000000001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119.625</v>
      </c>
      <c r="Q9">
        <v>18.557500000000001</v>
      </c>
      <c r="R9">
        <v>36.3675</v>
      </c>
      <c r="S9">
        <v>22.510300000000001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38.5548</v>
      </c>
      <c r="AH9">
        <v>46.781799999999997</v>
      </c>
      <c r="AI9">
        <v>0</v>
      </c>
      <c r="AJ9">
        <v>0</v>
      </c>
      <c r="AK9">
        <v>52.029000000000003</v>
      </c>
      <c r="AL9">
        <v>46.48</v>
      </c>
      <c r="AM9">
        <v>10.557359999999999</v>
      </c>
      <c r="AN9">
        <v>0.93737000000000004</v>
      </c>
      <c r="AO9">
        <v>2.5539779999999999</v>
      </c>
      <c r="AP9">
        <v>6.2769000000000004</v>
      </c>
      <c r="AQ9">
        <v>31.5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16.440000000000001</v>
      </c>
      <c r="AY9">
        <v>0</v>
      </c>
      <c r="AZ9">
        <v>0</v>
      </c>
      <c r="BA9">
        <f t="shared" si="0"/>
        <v>2851.275537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1.0960000000000001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119.625</v>
      </c>
      <c r="Q10">
        <v>18.557500000000001</v>
      </c>
      <c r="R10">
        <v>36.3675</v>
      </c>
      <c r="S10">
        <v>22.510300000000001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6.6</v>
      </c>
      <c r="AA10">
        <v>28.045000000000002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38.5548</v>
      </c>
      <c r="AH10">
        <v>46.781799999999997</v>
      </c>
      <c r="AI10">
        <v>0</v>
      </c>
      <c r="AJ10">
        <v>0</v>
      </c>
      <c r="AK10">
        <v>52.029000000000003</v>
      </c>
      <c r="AL10">
        <v>80.177999999999997</v>
      </c>
      <c r="AM10">
        <v>10.557359999999999</v>
      </c>
      <c r="AN10">
        <v>0.93737000000000004</v>
      </c>
      <c r="AO10">
        <v>2.6265960000000002</v>
      </c>
      <c r="AP10">
        <v>6.2769000000000004</v>
      </c>
      <c r="AQ10">
        <v>21.797999999999998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16.440000000000001</v>
      </c>
      <c r="AY10">
        <v>0</v>
      </c>
      <c r="AZ10">
        <v>0</v>
      </c>
      <c r="BA10">
        <f t="shared" si="0"/>
        <v>2875.3441549999998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1.0960000000000001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119.625</v>
      </c>
      <c r="Q11">
        <v>18.557500000000001</v>
      </c>
      <c r="R11">
        <v>36.3675</v>
      </c>
      <c r="S11">
        <v>22.510300000000001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38.5548</v>
      </c>
      <c r="AH11">
        <v>46.781799999999997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2.5516260000000002</v>
      </c>
      <c r="AP11">
        <v>6.2769000000000004</v>
      </c>
      <c r="AQ11">
        <v>21.609000000000002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16.440000000000001</v>
      </c>
      <c r="AY11">
        <v>0</v>
      </c>
      <c r="AZ11">
        <v>0</v>
      </c>
      <c r="BA11">
        <f t="shared" si="0"/>
        <v>2884.1950849999998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1.0960000000000001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119.625</v>
      </c>
      <c r="Q12">
        <v>18.557500000000001</v>
      </c>
      <c r="R12">
        <v>36.3675</v>
      </c>
      <c r="S12">
        <v>22.510300000000001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38.5548</v>
      </c>
      <c r="AH12">
        <v>46.781799999999997</v>
      </c>
      <c r="AI12">
        <v>0</v>
      </c>
      <c r="AJ12">
        <v>0</v>
      </c>
      <c r="AK12">
        <v>52.029000000000003</v>
      </c>
      <c r="AL12">
        <v>80.177999999999997</v>
      </c>
      <c r="AM12">
        <v>5.2786799999999996</v>
      </c>
      <c r="AN12">
        <v>0.93737000000000004</v>
      </c>
      <c r="AO12">
        <v>2.548686</v>
      </c>
      <c r="AP12">
        <v>6.2769000000000004</v>
      </c>
      <c r="AQ12">
        <v>10.08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16.440000000000001</v>
      </c>
      <c r="AY12">
        <v>0</v>
      </c>
      <c r="AZ12">
        <v>0</v>
      </c>
      <c r="BA12">
        <f t="shared" si="0"/>
        <v>2853.3224650000002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1.0960000000000001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119.625</v>
      </c>
      <c r="Q13">
        <v>18.557500000000001</v>
      </c>
      <c r="R13">
        <v>36.3675</v>
      </c>
      <c r="S13">
        <v>22.510300000000001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38.5548</v>
      </c>
      <c r="AH13">
        <v>46.781799999999997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2.5510380000000001</v>
      </c>
      <c r="AP13">
        <v>3.0743999999999998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16.440000000000001</v>
      </c>
      <c r="AY13">
        <v>0</v>
      </c>
      <c r="AZ13">
        <v>0</v>
      </c>
      <c r="BA13">
        <f t="shared" si="0"/>
        <v>2826.0593170000002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1.0960000000000001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119.625</v>
      </c>
      <c r="Q14">
        <v>18.557500000000001</v>
      </c>
      <c r="R14">
        <v>36.3675</v>
      </c>
      <c r="S14">
        <v>22.510300000000001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6.6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38.5548</v>
      </c>
      <c r="AH14">
        <v>46.781799999999997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2.6260080000000001</v>
      </c>
      <c r="AP14">
        <v>3.0743999999999998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16.440000000000001</v>
      </c>
      <c r="AY14">
        <v>0</v>
      </c>
      <c r="AZ14">
        <v>0</v>
      </c>
      <c r="BA14">
        <f t="shared" si="0"/>
        <v>2826.1342870000003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1.0960000000000001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119.625</v>
      </c>
      <c r="Q15">
        <v>18.557500000000001</v>
      </c>
      <c r="R15">
        <v>36.3675</v>
      </c>
      <c r="S15">
        <v>22.510300000000001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6.6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38.5548</v>
      </c>
      <c r="AH15">
        <v>46.781799999999997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2.5769099999999998</v>
      </c>
      <c r="AP15">
        <v>3.0743999999999998</v>
      </c>
      <c r="AQ15">
        <v>0</v>
      </c>
      <c r="AR15">
        <v>31.897383000000001</v>
      </c>
      <c r="AS15">
        <v>0</v>
      </c>
      <c r="AT15">
        <v>12.0304</v>
      </c>
      <c r="AU15">
        <v>0</v>
      </c>
      <c r="AV15">
        <v>0</v>
      </c>
      <c r="AW15">
        <v>0</v>
      </c>
      <c r="AX15">
        <v>16.440000000000001</v>
      </c>
      <c r="AY15">
        <v>0</v>
      </c>
      <c r="AZ15">
        <v>0</v>
      </c>
      <c r="BA15">
        <f t="shared" si="0"/>
        <v>2826.8679890000003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1.0960000000000001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119.625</v>
      </c>
      <c r="Q16">
        <v>18.557500000000001</v>
      </c>
      <c r="R16">
        <v>36.3675</v>
      </c>
      <c r="S16">
        <v>22.510300000000001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6.6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38.5548</v>
      </c>
      <c r="AH16">
        <v>46.781799999999997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2.548098</v>
      </c>
      <c r="AP16">
        <v>3.0743999999999998</v>
      </c>
      <c r="AQ16">
        <v>0</v>
      </c>
      <c r="AR16">
        <v>31.897383000000001</v>
      </c>
      <c r="AS16">
        <v>0</v>
      </c>
      <c r="AT16">
        <v>12.524800000000001</v>
      </c>
      <c r="AU16">
        <v>0</v>
      </c>
      <c r="AV16">
        <v>0</v>
      </c>
      <c r="AW16">
        <v>0</v>
      </c>
      <c r="AX16">
        <v>16.440000000000001</v>
      </c>
      <c r="AY16">
        <v>0</v>
      </c>
      <c r="AZ16">
        <v>0</v>
      </c>
      <c r="BA16">
        <f t="shared" si="0"/>
        <v>2827.3335770000003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1.0960000000000001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120</v>
      </c>
      <c r="Q17">
        <v>18.557500000000001</v>
      </c>
      <c r="R17">
        <v>36.3675</v>
      </c>
      <c r="S17">
        <v>22.510300000000001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6.6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38.5548</v>
      </c>
      <c r="AH17">
        <v>46.781799999999997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2.4646020000000002</v>
      </c>
      <c r="AP17">
        <v>3.0743999999999998</v>
      </c>
      <c r="AQ17">
        <v>0</v>
      </c>
      <c r="AR17">
        <v>31.897383000000001</v>
      </c>
      <c r="AS17">
        <v>0</v>
      </c>
      <c r="AT17">
        <v>12.524800000000001</v>
      </c>
      <c r="AU17">
        <v>0</v>
      </c>
      <c r="AV17">
        <v>0</v>
      </c>
      <c r="AW17">
        <v>0</v>
      </c>
      <c r="AX17">
        <v>16.440000000000001</v>
      </c>
      <c r="AY17">
        <v>0</v>
      </c>
      <c r="AZ17">
        <v>0</v>
      </c>
      <c r="BA17">
        <f t="shared" si="0"/>
        <v>2827.6250810000001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1.0960000000000001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120</v>
      </c>
      <c r="Q18">
        <v>18.557500000000001</v>
      </c>
      <c r="R18">
        <v>36.3675</v>
      </c>
      <c r="S18">
        <v>22.510300000000001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6.6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38.5548</v>
      </c>
      <c r="AH18">
        <v>46.781799999999997</v>
      </c>
      <c r="AI18">
        <v>0</v>
      </c>
      <c r="AJ18">
        <v>0</v>
      </c>
      <c r="AK18">
        <v>52.029000000000003</v>
      </c>
      <c r="AL18">
        <v>46.48</v>
      </c>
      <c r="AM18">
        <v>5.2786799999999996</v>
      </c>
      <c r="AN18">
        <v>0.93737000000000004</v>
      </c>
      <c r="AO18">
        <v>2.3643480000000001</v>
      </c>
      <c r="AP18">
        <v>3.0743999999999998</v>
      </c>
      <c r="AQ18">
        <v>0</v>
      </c>
      <c r="AR18">
        <v>31.897383000000001</v>
      </c>
      <c r="AS18">
        <v>0</v>
      </c>
      <c r="AT18">
        <v>13.183999999999999</v>
      </c>
      <c r="AU18">
        <v>0</v>
      </c>
      <c r="AV18">
        <v>0</v>
      </c>
      <c r="AW18">
        <v>0</v>
      </c>
      <c r="AX18">
        <v>16.440000000000001</v>
      </c>
      <c r="AY18">
        <v>0</v>
      </c>
      <c r="AZ18">
        <v>0</v>
      </c>
      <c r="BA18">
        <f t="shared" si="0"/>
        <v>2794.4860270000004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1.0960000000000001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120</v>
      </c>
      <c r="Q19">
        <v>18.557500000000001</v>
      </c>
      <c r="R19">
        <v>36.3675</v>
      </c>
      <c r="S19">
        <v>22.510300000000001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6.6</v>
      </c>
      <c r="AA19">
        <v>0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38.5548</v>
      </c>
      <c r="AH19">
        <v>46.781799999999997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2.3846340000000001</v>
      </c>
      <c r="AP19">
        <v>3.0743999999999998</v>
      </c>
      <c r="AQ19">
        <v>0</v>
      </c>
      <c r="AR19">
        <v>31.897383000000001</v>
      </c>
      <c r="AS19">
        <v>0</v>
      </c>
      <c r="AT19">
        <v>13.183999999999999</v>
      </c>
      <c r="AU19">
        <v>0</v>
      </c>
      <c r="AV19">
        <v>0</v>
      </c>
      <c r="AW19">
        <v>0</v>
      </c>
      <c r="AX19">
        <v>16.440000000000001</v>
      </c>
      <c r="AY19">
        <v>0</v>
      </c>
      <c r="AZ19">
        <v>0</v>
      </c>
      <c r="BA19">
        <f t="shared" si="0"/>
        <v>2782.8863130000004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1.0960000000000001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120</v>
      </c>
      <c r="Q20">
        <v>18.557500000000001</v>
      </c>
      <c r="R20">
        <v>36.3675</v>
      </c>
      <c r="S20">
        <v>22.510300000000001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38.5548</v>
      </c>
      <c r="AH20">
        <v>46.781799999999997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2.3228939999999998</v>
      </c>
      <c r="AP20">
        <v>3.0743999999999998</v>
      </c>
      <c r="AQ20">
        <v>0</v>
      </c>
      <c r="AR20">
        <v>31.897383000000001</v>
      </c>
      <c r="AS20">
        <v>0</v>
      </c>
      <c r="AT20">
        <v>13.6784</v>
      </c>
      <c r="AU20">
        <v>0</v>
      </c>
      <c r="AV20">
        <v>0</v>
      </c>
      <c r="AW20">
        <v>0</v>
      </c>
      <c r="AX20">
        <v>16.440000000000001</v>
      </c>
      <c r="AY20">
        <v>0</v>
      </c>
      <c r="AZ20">
        <v>0</v>
      </c>
      <c r="BA20">
        <f t="shared" si="0"/>
        <v>2813.2245130000001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1.0960000000000001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120</v>
      </c>
      <c r="Q21">
        <v>18.557500000000001</v>
      </c>
      <c r="R21">
        <v>36.3675</v>
      </c>
      <c r="S21">
        <v>22.510300000000001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28.225999999999999</v>
      </c>
      <c r="AF21">
        <v>8.8740000000000006</v>
      </c>
      <c r="AG21">
        <v>38.5548</v>
      </c>
      <c r="AH21">
        <v>56.82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2.2017660000000001</v>
      </c>
      <c r="AP21">
        <v>6.2769000000000004</v>
      </c>
      <c r="AQ21">
        <v>0</v>
      </c>
      <c r="AR21">
        <v>31.897383000000001</v>
      </c>
      <c r="AS21">
        <v>0</v>
      </c>
      <c r="AT21">
        <v>14.172800000000001</v>
      </c>
      <c r="AU21">
        <v>0</v>
      </c>
      <c r="AV21">
        <v>0</v>
      </c>
      <c r="AW21">
        <v>0</v>
      </c>
      <c r="AX21">
        <v>16.440000000000001</v>
      </c>
      <c r="AY21">
        <v>0</v>
      </c>
      <c r="AZ21">
        <v>0</v>
      </c>
      <c r="BA21">
        <f t="shared" si="0"/>
        <v>2833.7904850000004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1.0960000000000001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120</v>
      </c>
      <c r="Q22">
        <v>18.557500000000001</v>
      </c>
      <c r="R22">
        <v>36.3675</v>
      </c>
      <c r="S22">
        <v>22.510300000000001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28.225999999999999</v>
      </c>
      <c r="AF22">
        <v>8.8740000000000006</v>
      </c>
      <c r="AG22">
        <v>38.5548</v>
      </c>
      <c r="AH22">
        <v>70.172700000000006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2.0059619999999998</v>
      </c>
      <c r="AP22">
        <v>6.2769000000000004</v>
      </c>
      <c r="AQ22">
        <v>9.702</v>
      </c>
      <c r="AR22">
        <v>31.897383000000001</v>
      </c>
      <c r="AS22">
        <v>0</v>
      </c>
      <c r="AT22">
        <v>14.667199999999999</v>
      </c>
      <c r="AU22">
        <v>0</v>
      </c>
      <c r="AV22">
        <v>0</v>
      </c>
      <c r="AW22">
        <v>0</v>
      </c>
      <c r="AX22">
        <v>16.440000000000001</v>
      </c>
      <c r="AY22">
        <v>0</v>
      </c>
      <c r="AZ22">
        <v>0</v>
      </c>
      <c r="BA22">
        <f t="shared" si="0"/>
        <v>2868.4394010000005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1.0960000000000001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120</v>
      </c>
      <c r="Q23">
        <v>18.557500000000001</v>
      </c>
      <c r="R23">
        <v>36.3675</v>
      </c>
      <c r="S23">
        <v>22.510300000000001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28.225999999999999</v>
      </c>
      <c r="AF23">
        <v>8.8740000000000006</v>
      </c>
      <c r="AG23">
        <v>38.5548</v>
      </c>
      <c r="AH23">
        <v>70.172700000000006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1.7540039999999999</v>
      </c>
      <c r="AP23">
        <v>6.2769000000000004</v>
      </c>
      <c r="AQ23">
        <v>10.395</v>
      </c>
      <c r="AR23">
        <v>31.897383000000001</v>
      </c>
      <c r="AS23">
        <v>0</v>
      </c>
      <c r="AT23">
        <v>14.667199999999999</v>
      </c>
      <c r="AU23">
        <v>0</v>
      </c>
      <c r="AV23">
        <v>0</v>
      </c>
      <c r="AW23">
        <v>0</v>
      </c>
      <c r="AX23">
        <v>16.440000000000001</v>
      </c>
      <c r="AY23">
        <v>0</v>
      </c>
      <c r="AZ23">
        <v>0</v>
      </c>
      <c r="BA23">
        <f t="shared" si="0"/>
        <v>2886.5815029999999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1.0960000000000001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120</v>
      </c>
      <c r="Q24">
        <v>18.557500000000001</v>
      </c>
      <c r="R24">
        <v>36.3675</v>
      </c>
      <c r="S24">
        <v>22.510300000000001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28.225999999999999</v>
      </c>
      <c r="AF24">
        <v>8.8740000000000006</v>
      </c>
      <c r="AG24">
        <v>38.5548</v>
      </c>
      <c r="AH24">
        <v>70.172700000000006</v>
      </c>
      <c r="AI24">
        <v>7.6379999999999999</v>
      </c>
      <c r="AJ24">
        <v>0</v>
      </c>
      <c r="AK24">
        <v>52.029000000000003</v>
      </c>
      <c r="AL24">
        <v>34.86</v>
      </c>
      <c r="AM24">
        <v>15.836040000000001</v>
      </c>
      <c r="AN24">
        <v>0.93737000000000004</v>
      </c>
      <c r="AO24">
        <v>1.5834839999999999</v>
      </c>
      <c r="AP24">
        <v>6.2769000000000004</v>
      </c>
      <c r="AQ24">
        <v>10.395</v>
      </c>
      <c r="AR24">
        <v>31.897383000000001</v>
      </c>
      <c r="AS24">
        <v>0</v>
      </c>
      <c r="AT24">
        <v>14.667199999999999</v>
      </c>
      <c r="AU24">
        <v>0</v>
      </c>
      <c r="AV24">
        <v>0</v>
      </c>
      <c r="AW24">
        <v>0</v>
      </c>
      <c r="AX24">
        <v>16.440000000000001</v>
      </c>
      <c r="AY24">
        <v>0</v>
      </c>
      <c r="AZ24">
        <v>0</v>
      </c>
      <c r="BA24">
        <f t="shared" si="0"/>
        <v>2903.7336630000004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1.0960000000000001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120</v>
      </c>
      <c r="Q25">
        <v>18.557500000000001</v>
      </c>
      <c r="R25">
        <v>36.3675</v>
      </c>
      <c r="S25">
        <v>22.510300000000001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28.225999999999999</v>
      </c>
      <c r="AF25">
        <v>8.8740000000000006</v>
      </c>
      <c r="AG25">
        <v>38.5548</v>
      </c>
      <c r="AH25">
        <v>70.172700000000006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1.2891900000000001</v>
      </c>
      <c r="AP25">
        <v>6.2769000000000004</v>
      </c>
      <c r="AQ25">
        <v>21.797999999999998</v>
      </c>
      <c r="AR25">
        <v>31.897383000000001</v>
      </c>
      <c r="AS25">
        <v>0</v>
      </c>
      <c r="AT25">
        <v>14.667199999999999</v>
      </c>
      <c r="AU25">
        <v>0</v>
      </c>
      <c r="AV25">
        <v>0</v>
      </c>
      <c r="AW25">
        <v>0</v>
      </c>
      <c r="AX25">
        <v>16.440000000000001</v>
      </c>
      <c r="AY25">
        <v>0</v>
      </c>
      <c r="AZ25">
        <v>0</v>
      </c>
      <c r="BA25">
        <f t="shared" si="0"/>
        <v>2946.8099689999999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1.0960000000000001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120</v>
      </c>
      <c r="Q26">
        <v>18.557500000000001</v>
      </c>
      <c r="R26">
        <v>36.3675</v>
      </c>
      <c r="S26">
        <v>22.510300000000001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28.225999999999999</v>
      </c>
      <c r="AF26">
        <v>8.8740000000000006</v>
      </c>
      <c r="AG26">
        <v>38.5548</v>
      </c>
      <c r="AH26">
        <v>70.172700000000006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1.015476</v>
      </c>
      <c r="AP26">
        <v>6.2769000000000004</v>
      </c>
      <c r="AQ26">
        <v>21.797999999999998</v>
      </c>
      <c r="AR26">
        <v>31.897383000000001</v>
      </c>
      <c r="AS26">
        <v>0</v>
      </c>
      <c r="AT26">
        <v>14.667199999999999</v>
      </c>
      <c r="AU26">
        <v>0</v>
      </c>
      <c r="AV26">
        <v>0</v>
      </c>
      <c r="AW26">
        <v>0</v>
      </c>
      <c r="AX26">
        <v>16.440000000000001</v>
      </c>
      <c r="AY26">
        <v>0</v>
      </c>
      <c r="AZ26">
        <v>0</v>
      </c>
      <c r="BA26">
        <f t="shared" si="0"/>
        <v>2963.085255</v>
      </c>
    </row>
    <row r="27" spans="1:53">
      <c r="A27" t="s">
        <v>69</v>
      </c>
      <c r="B27">
        <v>0</v>
      </c>
      <c r="C27">
        <v>0</v>
      </c>
      <c r="D27">
        <v>8.4</v>
      </c>
      <c r="E27">
        <v>0</v>
      </c>
      <c r="F27">
        <v>5.43</v>
      </c>
      <c r="G27">
        <v>6.516</v>
      </c>
      <c r="H27">
        <v>0</v>
      </c>
      <c r="I27">
        <v>0</v>
      </c>
      <c r="J27">
        <v>1.0960000000000001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120</v>
      </c>
      <c r="Q27">
        <v>18.557500000000001</v>
      </c>
      <c r="R27">
        <v>36.3675</v>
      </c>
      <c r="S27">
        <v>22.510300000000001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28.225999999999999</v>
      </c>
      <c r="AF27">
        <v>8.8740000000000006</v>
      </c>
      <c r="AG27">
        <v>38.5548</v>
      </c>
      <c r="AH27">
        <v>46.781799999999997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0.907578</v>
      </c>
      <c r="AP27">
        <v>3.0743999999999998</v>
      </c>
      <c r="AQ27">
        <v>21.797999999999998</v>
      </c>
      <c r="AR27">
        <v>31.897383000000001</v>
      </c>
      <c r="AS27">
        <v>0</v>
      </c>
      <c r="AT27">
        <v>14.667199999999999</v>
      </c>
      <c r="AU27">
        <v>0</v>
      </c>
      <c r="AV27">
        <v>0</v>
      </c>
      <c r="AW27">
        <v>0</v>
      </c>
      <c r="AX27">
        <v>16.440000000000001</v>
      </c>
      <c r="AY27">
        <v>0</v>
      </c>
      <c r="AZ27">
        <v>0</v>
      </c>
      <c r="BA27">
        <f t="shared" si="0"/>
        <v>2952.5429570000001</v>
      </c>
    </row>
    <row r="28" spans="1:53">
      <c r="A28" t="s">
        <v>70</v>
      </c>
      <c r="B28">
        <v>0</v>
      </c>
      <c r="C28">
        <v>0</v>
      </c>
      <c r="D28">
        <v>8.4</v>
      </c>
      <c r="E28">
        <v>0</v>
      </c>
      <c r="F28">
        <v>5.43</v>
      </c>
      <c r="G28">
        <v>6.516</v>
      </c>
      <c r="H28">
        <v>0</v>
      </c>
      <c r="I28">
        <v>0</v>
      </c>
      <c r="J28">
        <v>1.0960000000000001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120</v>
      </c>
      <c r="Q28">
        <v>18.557500000000001</v>
      </c>
      <c r="R28">
        <v>36.3675</v>
      </c>
      <c r="S28">
        <v>22.510300000000001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38.5548</v>
      </c>
      <c r="AH28">
        <v>46.781799999999997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0.87758999999999998</v>
      </c>
      <c r="AP28">
        <v>3.0743999999999998</v>
      </c>
      <c r="AQ28">
        <v>21.797999999999998</v>
      </c>
      <c r="AR28">
        <v>31.897383000000001</v>
      </c>
      <c r="AS28">
        <v>0</v>
      </c>
      <c r="AT28">
        <v>14.667199999999999</v>
      </c>
      <c r="AU28">
        <v>0</v>
      </c>
      <c r="AV28">
        <v>0</v>
      </c>
      <c r="AW28">
        <v>0</v>
      </c>
      <c r="AX28">
        <v>16.440000000000001</v>
      </c>
      <c r="AY28">
        <v>0</v>
      </c>
      <c r="AZ28">
        <v>0</v>
      </c>
      <c r="BA28">
        <f t="shared" si="0"/>
        <v>2956.6999690000002</v>
      </c>
    </row>
    <row r="29" spans="1:53">
      <c r="A29" t="s">
        <v>71</v>
      </c>
      <c r="B29">
        <v>0</v>
      </c>
      <c r="C29">
        <v>0</v>
      </c>
      <c r="D29">
        <v>8.4</v>
      </c>
      <c r="E29">
        <v>0</v>
      </c>
      <c r="F29">
        <v>5.43</v>
      </c>
      <c r="G29">
        <v>6.516</v>
      </c>
      <c r="H29">
        <v>0</v>
      </c>
      <c r="I29">
        <v>0</v>
      </c>
      <c r="J29">
        <v>1.0960000000000001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120</v>
      </c>
      <c r="Q29">
        <v>18.557500000000001</v>
      </c>
      <c r="R29">
        <v>36.3675</v>
      </c>
      <c r="S29">
        <v>22.510300000000001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38.5548</v>
      </c>
      <c r="AH29">
        <v>42.615000000000002</v>
      </c>
      <c r="AI29">
        <v>49.646999999999998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0.88523399999999997</v>
      </c>
      <c r="AP29">
        <v>3.0743999999999998</v>
      </c>
      <c r="AQ29">
        <v>21.797999999999998</v>
      </c>
      <c r="AR29">
        <v>31.897383000000001</v>
      </c>
      <c r="AS29">
        <v>0</v>
      </c>
      <c r="AT29">
        <v>14.667199999999999</v>
      </c>
      <c r="AU29">
        <v>0</v>
      </c>
      <c r="AV29">
        <v>0</v>
      </c>
      <c r="AW29">
        <v>0</v>
      </c>
      <c r="AX29">
        <v>16.440000000000001</v>
      </c>
      <c r="AY29">
        <v>0</v>
      </c>
      <c r="AZ29">
        <v>0</v>
      </c>
      <c r="BA29">
        <f t="shared" si="0"/>
        <v>2952.5408129999996</v>
      </c>
    </row>
    <row r="30" spans="1:53">
      <c r="A30" t="s">
        <v>72</v>
      </c>
      <c r="B30">
        <v>0</v>
      </c>
      <c r="C30">
        <v>0</v>
      </c>
      <c r="D30">
        <v>8.4</v>
      </c>
      <c r="E30">
        <v>0</v>
      </c>
      <c r="F30">
        <v>5.43</v>
      </c>
      <c r="G30">
        <v>6.516</v>
      </c>
      <c r="H30">
        <v>0</v>
      </c>
      <c r="I30">
        <v>0</v>
      </c>
      <c r="J30">
        <v>1.0960000000000001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120</v>
      </c>
      <c r="Q30">
        <v>18.557500000000001</v>
      </c>
      <c r="R30">
        <v>36.3675</v>
      </c>
      <c r="S30">
        <v>22.510300000000001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31.6</v>
      </c>
      <c r="AB30">
        <v>26.260100000000001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38.5548</v>
      </c>
      <c r="AH30">
        <v>18.940000000000001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0.93737000000000004</v>
      </c>
      <c r="AO30">
        <v>0.86788799999999999</v>
      </c>
      <c r="AP30">
        <v>3.0743999999999998</v>
      </c>
      <c r="AQ30">
        <v>21.797999999999998</v>
      </c>
      <c r="AR30">
        <v>31.897383000000001</v>
      </c>
      <c r="AS30">
        <v>0</v>
      </c>
      <c r="AT30">
        <v>14.667199999999999</v>
      </c>
      <c r="AU30">
        <v>0</v>
      </c>
      <c r="AV30">
        <v>0</v>
      </c>
      <c r="AW30">
        <v>0</v>
      </c>
      <c r="AX30">
        <v>16.440000000000001</v>
      </c>
      <c r="AY30">
        <v>0</v>
      </c>
      <c r="AZ30">
        <v>0</v>
      </c>
      <c r="BA30">
        <f t="shared" si="0"/>
        <v>2901.7924670000002</v>
      </c>
    </row>
    <row r="31" spans="1:53">
      <c r="A31" t="s">
        <v>73</v>
      </c>
      <c r="B31">
        <v>0</v>
      </c>
      <c r="C31">
        <v>0</v>
      </c>
      <c r="D31">
        <v>8.4</v>
      </c>
      <c r="E31">
        <v>0</v>
      </c>
      <c r="F31">
        <v>5.43</v>
      </c>
      <c r="G31">
        <v>6.516</v>
      </c>
      <c r="H31">
        <v>0</v>
      </c>
      <c r="I31">
        <v>0</v>
      </c>
      <c r="J31">
        <v>1.0960000000000001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120</v>
      </c>
      <c r="Q31">
        <v>18.557500000000001</v>
      </c>
      <c r="R31">
        <v>36.3675</v>
      </c>
      <c r="S31">
        <v>22.510300000000001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15.8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38.5548</v>
      </c>
      <c r="AH31">
        <v>17.045999999999999</v>
      </c>
      <c r="AI31">
        <v>5.0919999999999996</v>
      </c>
      <c r="AJ31">
        <v>0</v>
      </c>
      <c r="AK31">
        <v>52.029000000000003</v>
      </c>
      <c r="AL31">
        <v>34.86</v>
      </c>
      <c r="AM31">
        <v>10.557359999999999</v>
      </c>
      <c r="AN31">
        <v>0.93737000000000004</v>
      </c>
      <c r="AO31">
        <v>0.82702200000000003</v>
      </c>
      <c r="AP31">
        <v>3.0743999999999998</v>
      </c>
      <c r="AQ31">
        <v>21.797999999999998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16.440000000000001</v>
      </c>
      <c r="AY31">
        <v>0</v>
      </c>
      <c r="AZ31">
        <v>0</v>
      </c>
      <c r="BA31">
        <f t="shared" si="0"/>
        <v>2851.1025209999998</v>
      </c>
    </row>
    <row r="32" spans="1:53">
      <c r="A32" t="s">
        <v>74</v>
      </c>
      <c r="B32">
        <v>0</v>
      </c>
      <c r="C32">
        <v>0</v>
      </c>
      <c r="D32">
        <v>8.4</v>
      </c>
      <c r="E32">
        <v>0</v>
      </c>
      <c r="F32">
        <v>5.43</v>
      </c>
      <c r="G32">
        <v>6.516</v>
      </c>
      <c r="H32">
        <v>0</v>
      </c>
      <c r="I32">
        <v>0</v>
      </c>
      <c r="J32">
        <v>1.0960000000000001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120</v>
      </c>
      <c r="Q32">
        <v>18.557500000000001</v>
      </c>
      <c r="R32">
        <v>36.3675</v>
      </c>
      <c r="S32">
        <v>22.510300000000001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38.5548</v>
      </c>
      <c r="AH32">
        <v>17.045999999999999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0.82760999999999996</v>
      </c>
      <c r="AP32">
        <v>3.0743999999999998</v>
      </c>
      <c r="AQ32">
        <v>10.395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16.440000000000001</v>
      </c>
      <c r="AY32">
        <v>0</v>
      </c>
      <c r="AZ32">
        <v>0</v>
      </c>
      <c r="BA32">
        <f t="shared" si="0"/>
        <v>2833.7571089999992</v>
      </c>
    </row>
    <row r="33" spans="1:53">
      <c r="A33" t="s">
        <v>75</v>
      </c>
      <c r="B33">
        <v>0</v>
      </c>
      <c r="C33">
        <v>0</v>
      </c>
      <c r="D33">
        <v>8.4</v>
      </c>
      <c r="E33">
        <v>0</v>
      </c>
      <c r="F33">
        <v>5.43</v>
      </c>
      <c r="G33">
        <v>6.516</v>
      </c>
      <c r="H33">
        <v>0</v>
      </c>
      <c r="I33">
        <v>0</v>
      </c>
      <c r="J33">
        <v>1.0960000000000001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120</v>
      </c>
      <c r="Q33">
        <v>18.557500000000001</v>
      </c>
      <c r="R33">
        <v>36.3675</v>
      </c>
      <c r="S33">
        <v>22.510300000000001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38.5548</v>
      </c>
      <c r="AH33">
        <v>17.045999999999999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0.85465800000000003</v>
      </c>
      <c r="AP33">
        <v>3.0743999999999998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16.440000000000001</v>
      </c>
      <c r="AY33">
        <v>0</v>
      </c>
      <c r="AZ33">
        <v>0</v>
      </c>
      <c r="BA33">
        <f t="shared" si="0"/>
        <v>2808.440157</v>
      </c>
    </row>
    <row r="34" spans="1:53">
      <c r="A34" t="s">
        <v>76</v>
      </c>
      <c r="B34">
        <v>0</v>
      </c>
      <c r="C34">
        <v>0</v>
      </c>
      <c r="D34">
        <v>8.4</v>
      </c>
      <c r="E34">
        <v>0</v>
      </c>
      <c r="F34">
        <v>5.43</v>
      </c>
      <c r="G34">
        <v>6.516</v>
      </c>
      <c r="H34">
        <v>0</v>
      </c>
      <c r="I34">
        <v>0</v>
      </c>
      <c r="J34">
        <v>1.0960000000000001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120</v>
      </c>
      <c r="Q34">
        <v>18.557500000000001</v>
      </c>
      <c r="R34">
        <v>36.3675</v>
      </c>
      <c r="S34">
        <v>22.510300000000001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38.5548</v>
      </c>
      <c r="AH34">
        <v>17.045999999999999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0.92992200000000003</v>
      </c>
      <c r="AP34">
        <v>3.0743999999999998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16.440000000000001</v>
      </c>
      <c r="AY34">
        <v>0</v>
      </c>
      <c r="AZ34">
        <v>0</v>
      </c>
      <c r="BA34">
        <f t="shared" si="0"/>
        <v>2808.5154209999996</v>
      </c>
    </row>
    <row r="35" spans="1:53">
      <c r="A35" t="s">
        <v>77</v>
      </c>
      <c r="B35">
        <v>0</v>
      </c>
      <c r="C35">
        <v>0</v>
      </c>
      <c r="D35">
        <v>8.4</v>
      </c>
      <c r="E35">
        <v>0</v>
      </c>
      <c r="F35">
        <v>5.43</v>
      </c>
      <c r="G35">
        <v>6.516</v>
      </c>
      <c r="H35">
        <v>0</v>
      </c>
      <c r="I35">
        <v>0</v>
      </c>
      <c r="J35">
        <v>1.0960000000000001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120</v>
      </c>
      <c r="Q35">
        <v>18.557500000000001</v>
      </c>
      <c r="R35">
        <v>36.3675</v>
      </c>
      <c r="S35">
        <v>22.510300000000001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38.5548</v>
      </c>
      <c r="AH35">
        <v>17.045999999999999</v>
      </c>
      <c r="AI35">
        <v>0</v>
      </c>
      <c r="AJ35">
        <v>0</v>
      </c>
      <c r="AK35">
        <v>52.029000000000003</v>
      </c>
      <c r="AL35">
        <v>34.86</v>
      </c>
      <c r="AM35">
        <v>10.557359999999999</v>
      </c>
      <c r="AN35">
        <v>0.93737000000000004</v>
      </c>
      <c r="AO35">
        <v>0.92845200000000006</v>
      </c>
      <c r="AP35">
        <v>3.0743999999999998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16.440000000000001</v>
      </c>
      <c r="AY35">
        <v>0</v>
      </c>
      <c r="AZ35">
        <v>0</v>
      </c>
      <c r="BA35">
        <f t="shared" si="0"/>
        <v>2808.5139509999999</v>
      </c>
    </row>
    <row r="36" spans="1:53">
      <c r="A36" t="s">
        <v>78</v>
      </c>
      <c r="B36">
        <v>0</v>
      </c>
      <c r="C36">
        <v>0</v>
      </c>
      <c r="D36">
        <v>8.4</v>
      </c>
      <c r="E36">
        <v>0</v>
      </c>
      <c r="F36">
        <v>5.43</v>
      </c>
      <c r="G36">
        <v>6.516</v>
      </c>
      <c r="H36">
        <v>0</v>
      </c>
      <c r="I36">
        <v>0</v>
      </c>
      <c r="J36">
        <v>1.0960000000000001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120</v>
      </c>
      <c r="Q36">
        <v>18.557500000000001</v>
      </c>
      <c r="R36">
        <v>36.3675</v>
      </c>
      <c r="S36">
        <v>22.510300000000001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38.5548</v>
      </c>
      <c r="AH36">
        <v>17.045999999999999</v>
      </c>
      <c r="AI36">
        <v>0</v>
      </c>
      <c r="AJ36">
        <v>0</v>
      </c>
      <c r="AK36">
        <v>52.029000000000003</v>
      </c>
      <c r="AL36">
        <v>34.86</v>
      </c>
      <c r="AM36">
        <v>10.557359999999999</v>
      </c>
      <c r="AN36">
        <v>0.93737000000000004</v>
      </c>
      <c r="AO36">
        <v>0.95079599999999997</v>
      </c>
      <c r="AP36">
        <v>3.0743999999999998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16.440000000000001</v>
      </c>
      <c r="AY36">
        <v>0</v>
      </c>
      <c r="AZ36">
        <v>0</v>
      </c>
      <c r="BA36">
        <f t="shared" si="0"/>
        <v>2808.5362949999999</v>
      </c>
    </row>
    <row r="37" spans="1:53">
      <c r="A37" t="s">
        <v>79</v>
      </c>
      <c r="B37">
        <v>0</v>
      </c>
      <c r="C37">
        <v>0</v>
      </c>
      <c r="D37">
        <v>8.4</v>
      </c>
      <c r="E37">
        <v>0</v>
      </c>
      <c r="F37">
        <v>5.43</v>
      </c>
      <c r="G37">
        <v>6.516</v>
      </c>
      <c r="H37">
        <v>0</v>
      </c>
      <c r="I37">
        <v>0</v>
      </c>
      <c r="J37">
        <v>1.0960000000000001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120</v>
      </c>
      <c r="Q37">
        <v>18.557500000000001</v>
      </c>
      <c r="R37">
        <v>36.3675</v>
      </c>
      <c r="S37">
        <v>22.510300000000001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38.5548</v>
      </c>
      <c r="AH37">
        <v>17.045999999999999</v>
      </c>
      <c r="AI37">
        <v>0</v>
      </c>
      <c r="AJ37">
        <v>0</v>
      </c>
      <c r="AK37">
        <v>52.029000000000003</v>
      </c>
      <c r="AL37">
        <v>46.48</v>
      </c>
      <c r="AM37">
        <v>5.2786799999999996</v>
      </c>
      <c r="AN37">
        <v>0.93737000000000004</v>
      </c>
      <c r="AO37">
        <v>0.82055400000000001</v>
      </c>
      <c r="AP37">
        <v>2.4339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16.440000000000001</v>
      </c>
      <c r="AY37">
        <v>0</v>
      </c>
      <c r="AZ37">
        <v>0</v>
      </c>
      <c r="BA37">
        <f t="shared" si="0"/>
        <v>2814.1068729999997</v>
      </c>
    </row>
    <row r="38" spans="1:53">
      <c r="A38" t="s">
        <v>80</v>
      </c>
      <c r="B38">
        <v>0</v>
      </c>
      <c r="C38">
        <v>0</v>
      </c>
      <c r="D38">
        <v>8.4</v>
      </c>
      <c r="E38">
        <v>0</v>
      </c>
      <c r="F38">
        <v>5.43</v>
      </c>
      <c r="G38">
        <v>6.516</v>
      </c>
      <c r="H38">
        <v>0</v>
      </c>
      <c r="I38">
        <v>0</v>
      </c>
      <c r="J38">
        <v>1.0960000000000001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120</v>
      </c>
      <c r="Q38">
        <v>18.557500000000001</v>
      </c>
      <c r="R38">
        <v>36.3675</v>
      </c>
      <c r="S38">
        <v>22.510300000000001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38.5548</v>
      </c>
      <c r="AH38">
        <v>17.045999999999999</v>
      </c>
      <c r="AI38">
        <v>0</v>
      </c>
      <c r="AJ38">
        <v>0</v>
      </c>
      <c r="AK38">
        <v>52.029000000000003</v>
      </c>
      <c r="AL38">
        <v>46.48</v>
      </c>
      <c r="AM38">
        <v>5.2786799999999996</v>
      </c>
      <c r="AN38">
        <v>0.93737000000000004</v>
      </c>
      <c r="AO38">
        <v>0.81820199999999998</v>
      </c>
      <c r="AP38">
        <v>2.4339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16.440000000000001</v>
      </c>
      <c r="AY38">
        <v>0</v>
      </c>
      <c r="AZ38">
        <v>0</v>
      </c>
      <c r="BA38">
        <f t="shared" si="0"/>
        <v>2814.1045209999997</v>
      </c>
    </row>
    <row r="39" spans="1:53">
      <c r="A39" t="s">
        <v>81</v>
      </c>
      <c r="B39">
        <v>0</v>
      </c>
      <c r="C39">
        <v>0</v>
      </c>
      <c r="D39">
        <v>8.4</v>
      </c>
      <c r="E39">
        <v>0</v>
      </c>
      <c r="F39">
        <v>5.43</v>
      </c>
      <c r="G39">
        <v>6.516</v>
      </c>
      <c r="H39">
        <v>0</v>
      </c>
      <c r="I39">
        <v>0</v>
      </c>
      <c r="J39">
        <v>1.0960000000000001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120</v>
      </c>
      <c r="Q39">
        <v>18.557500000000001</v>
      </c>
      <c r="R39">
        <v>36.3675</v>
      </c>
      <c r="S39">
        <v>22.510300000000001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6.5648</v>
      </c>
      <c r="AA39">
        <v>0</v>
      </c>
      <c r="AB39">
        <v>26.260100000000001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38.5548</v>
      </c>
      <c r="AH39">
        <v>17.045999999999999</v>
      </c>
      <c r="AI39">
        <v>0</v>
      </c>
      <c r="AJ39">
        <v>0</v>
      </c>
      <c r="AK39">
        <v>52.029000000000003</v>
      </c>
      <c r="AL39">
        <v>46.48</v>
      </c>
      <c r="AM39">
        <v>5.2786799999999996</v>
      </c>
      <c r="AN39">
        <v>0.93737000000000004</v>
      </c>
      <c r="AO39">
        <v>0.86729999999999996</v>
      </c>
      <c r="AP39">
        <v>2.4339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16.440000000000001</v>
      </c>
      <c r="AY39">
        <v>0</v>
      </c>
      <c r="AZ39">
        <v>0</v>
      </c>
      <c r="BA39">
        <f t="shared" si="0"/>
        <v>2807.610819</v>
      </c>
    </row>
    <row r="40" spans="1:53">
      <c r="A40" t="s">
        <v>82</v>
      </c>
      <c r="B40">
        <v>0</v>
      </c>
      <c r="C40">
        <v>0</v>
      </c>
      <c r="D40">
        <v>8.4</v>
      </c>
      <c r="E40">
        <v>0</v>
      </c>
      <c r="F40">
        <v>5.43</v>
      </c>
      <c r="G40">
        <v>6.516</v>
      </c>
      <c r="H40">
        <v>0</v>
      </c>
      <c r="I40">
        <v>0</v>
      </c>
      <c r="J40">
        <v>1.0960000000000001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120</v>
      </c>
      <c r="Q40">
        <v>18.557500000000001</v>
      </c>
      <c r="R40">
        <v>36.3675</v>
      </c>
      <c r="S40">
        <v>22.510300000000001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6.5648</v>
      </c>
      <c r="AA40">
        <v>0</v>
      </c>
      <c r="AB40">
        <v>26.260100000000001</v>
      </c>
      <c r="AC40">
        <v>19.35568</v>
      </c>
      <c r="AD40">
        <v>9.1149000000000004</v>
      </c>
      <c r="AE40">
        <v>28.225999999999999</v>
      </c>
      <c r="AF40">
        <v>8.8740000000000006</v>
      </c>
      <c r="AG40">
        <v>38.5548</v>
      </c>
      <c r="AH40">
        <v>17.045999999999999</v>
      </c>
      <c r="AI40">
        <v>0</v>
      </c>
      <c r="AJ40">
        <v>0</v>
      </c>
      <c r="AK40">
        <v>52.029000000000003</v>
      </c>
      <c r="AL40">
        <v>46.48</v>
      </c>
      <c r="AM40">
        <v>5.2786799999999996</v>
      </c>
      <c r="AN40">
        <v>0.93737000000000004</v>
      </c>
      <c r="AO40">
        <v>0.91228200000000004</v>
      </c>
      <c r="AP40">
        <v>2.4339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16.440000000000001</v>
      </c>
      <c r="AY40">
        <v>0</v>
      </c>
      <c r="AZ40">
        <v>0</v>
      </c>
      <c r="BA40">
        <f t="shared" si="0"/>
        <v>2798.5409009999998</v>
      </c>
    </row>
    <row r="41" spans="1:53">
      <c r="A41" t="s">
        <v>83</v>
      </c>
      <c r="B41">
        <v>0</v>
      </c>
      <c r="C41">
        <v>0</v>
      </c>
      <c r="D41">
        <v>8.4</v>
      </c>
      <c r="E41">
        <v>0</v>
      </c>
      <c r="F41">
        <v>5.43</v>
      </c>
      <c r="G41">
        <v>6.516</v>
      </c>
      <c r="H41">
        <v>0</v>
      </c>
      <c r="I41">
        <v>0</v>
      </c>
      <c r="J41">
        <v>1.0960000000000001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120</v>
      </c>
      <c r="Q41">
        <v>18.557500000000001</v>
      </c>
      <c r="R41">
        <v>36.3675</v>
      </c>
      <c r="S41">
        <v>22.510300000000001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6.5648</v>
      </c>
      <c r="AA41">
        <v>0</v>
      </c>
      <c r="AB41">
        <v>26.260100000000001</v>
      </c>
      <c r="AC41">
        <v>19.35568</v>
      </c>
      <c r="AD41">
        <v>9.1149000000000004</v>
      </c>
      <c r="AE41">
        <v>28.225999999999999</v>
      </c>
      <c r="AF41">
        <v>8.8740000000000006</v>
      </c>
      <c r="AG41">
        <v>38.5548</v>
      </c>
      <c r="AH41">
        <v>17.045999999999999</v>
      </c>
      <c r="AI41">
        <v>0</v>
      </c>
      <c r="AJ41">
        <v>0</v>
      </c>
      <c r="AK41">
        <v>52.029000000000003</v>
      </c>
      <c r="AL41">
        <v>46.48</v>
      </c>
      <c r="AM41">
        <v>5.2786799999999996</v>
      </c>
      <c r="AN41">
        <v>0.93737000000000004</v>
      </c>
      <c r="AO41">
        <v>0.90463800000000005</v>
      </c>
      <c r="AP41">
        <v>2.4339</v>
      </c>
      <c r="AQ41">
        <v>0</v>
      </c>
      <c r="AR41">
        <v>32.553840000000001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16.440000000000001</v>
      </c>
      <c r="AY41">
        <v>0</v>
      </c>
      <c r="AZ41">
        <v>0</v>
      </c>
      <c r="BA41">
        <f t="shared" si="0"/>
        <v>2799.1897140000001</v>
      </c>
    </row>
    <row r="42" spans="1:53">
      <c r="A42" t="s">
        <v>84</v>
      </c>
      <c r="B42">
        <v>0</v>
      </c>
      <c r="C42">
        <v>0</v>
      </c>
      <c r="D42">
        <v>8.4</v>
      </c>
      <c r="E42">
        <v>0</v>
      </c>
      <c r="F42">
        <v>5.43</v>
      </c>
      <c r="G42">
        <v>6.516</v>
      </c>
      <c r="H42">
        <v>0</v>
      </c>
      <c r="I42">
        <v>0</v>
      </c>
      <c r="J42">
        <v>1.0960000000000001</v>
      </c>
      <c r="K42">
        <v>686.77995799999997</v>
      </c>
      <c r="L42">
        <v>653.15250000000003</v>
      </c>
      <c r="M42">
        <v>92</v>
      </c>
      <c r="N42">
        <v>109.62</v>
      </c>
      <c r="O42">
        <v>123.66562500000001</v>
      </c>
      <c r="P42">
        <v>120</v>
      </c>
      <c r="Q42">
        <v>18.557500000000001</v>
      </c>
      <c r="R42">
        <v>36.3675</v>
      </c>
      <c r="S42">
        <v>22.510300000000001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6.5648</v>
      </c>
      <c r="AA42">
        <v>0</v>
      </c>
      <c r="AB42">
        <v>26.260100000000001</v>
      </c>
      <c r="AC42">
        <v>19.35568</v>
      </c>
      <c r="AD42">
        <v>9.1149000000000004</v>
      </c>
      <c r="AE42">
        <v>28.225999999999999</v>
      </c>
      <c r="AF42">
        <v>8.8740000000000006</v>
      </c>
      <c r="AG42">
        <v>38.5548</v>
      </c>
      <c r="AH42">
        <v>17.045999999999999</v>
      </c>
      <c r="AI42">
        <v>0</v>
      </c>
      <c r="AJ42">
        <v>0</v>
      </c>
      <c r="AK42">
        <v>52.029000000000003</v>
      </c>
      <c r="AL42">
        <v>46.48</v>
      </c>
      <c r="AM42">
        <v>5.2786799999999996</v>
      </c>
      <c r="AN42">
        <v>0.93737000000000004</v>
      </c>
      <c r="AO42">
        <v>0.877884</v>
      </c>
      <c r="AP42">
        <v>2.4339</v>
      </c>
      <c r="AQ42">
        <v>0</v>
      </c>
      <c r="AR42">
        <v>32.553840000000001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16.440000000000001</v>
      </c>
      <c r="AY42">
        <v>0</v>
      </c>
      <c r="AZ42">
        <v>0</v>
      </c>
      <c r="BA42">
        <f t="shared" si="0"/>
        <v>2790.6579600000005</v>
      </c>
    </row>
    <row r="43" spans="1:53">
      <c r="A43" t="s">
        <v>85</v>
      </c>
      <c r="B43">
        <v>0</v>
      </c>
      <c r="C43">
        <v>0</v>
      </c>
      <c r="D43">
        <v>8.4</v>
      </c>
      <c r="E43">
        <v>0</v>
      </c>
      <c r="F43">
        <v>5.43</v>
      </c>
      <c r="G43">
        <v>6.516</v>
      </c>
      <c r="H43">
        <v>0</v>
      </c>
      <c r="I43">
        <v>0</v>
      </c>
      <c r="J43">
        <v>1.0960000000000001</v>
      </c>
      <c r="K43">
        <v>686.77995799999997</v>
      </c>
      <c r="L43">
        <v>653.15250000000003</v>
      </c>
      <c r="M43">
        <v>92</v>
      </c>
      <c r="N43">
        <v>102.06</v>
      </c>
      <c r="O43">
        <v>123.66562500000001</v>
      </c>
      <c r="P43">
        <v>120</v>
      </c>
      <c r="Q43">
        <v>18.557500000000001</v>
      </c>
      <c r="R43">
        <v>36.3675</v>
      </c>
      <c r="S43">
        <v>22.510300000000001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6.5648</v>
      </c>
      <c r="AA43">
        <v>0</v>
      </c>
      <c r="AB43">
        <v>26.260100000000001</v>
      </c>
      <c r="AC43">
        <v>19.35568</v>
      </c>
      <c r="AD43">
        <v>9.1149000000000004</v>
      </c>
      <c r="AE43">
        <v>28.225999999999999</v>
      </c>
      <c r="AF43">
        <v>8.8740000000000006</v>
      </c>
      <c r="AG43">
        <v>38.5548</v>
      </c>
      <c r="AH43">
        <v>17.045999999999999</v>
      </c>
      <c r="AI43">
        <v>0</v>
      </c>
      <c r="AJ43">
        <v>0</v>
      </c>
      <c r="AK43">
        <v>52.029000000000003</v>
      </c>
      <c r="AL43">
        <v>46.48</v>
      </c>
      <c r="AM43">
        <v>5.2786799999999996</v>
      </c>
      <c r="AN43">
        <v>0.93737000000000004</v>
      </c>
      <c r="AO43">
        <v>0.83172599999999997</v>
      </c>
      <c r="AP43">
        <v>2.4339</v>
      </c>
      <c r="AQ43">
        <v>10.898999999999999</v>
      </c>
      <c r="AR43">
        <v>32.553840000000001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f t="shared" si="0"/>
        <v>2793.9508019999998</v>
      </c>
    </row>
    <row r="44" spans="1:53">
      <c r="A44" t="s">
        <v>86</v>
      </c>
      <c r="B44">
        <v>0</v>
      </c>
      <c r="C44">
        <v>0</v>
      </c>
      <c r="D44">
        <v>8.4</v>
      </c>
      <c r="E44">
        <v>0</v>
      </c>
      <c r="F44">
        <v>5.43</v>
      </c>
      <c r="G44">
        <v>6.516</v>
      </c>
      <c r="H44">
        <v>0</v>
      </c>
      <c r="I44">
        <v>0</v>
      </c>
      <c r="J44">
        <v>1.0960000000000001</v>
      </c>
      <c r="K44">
        <v>686.77995799999997</v>
      </c>
      <c r="L44">
        <v>653.15250000000003</v>
      </c>
      <c r="M44">
        <v>92</v>
      </c>
      <c r="N44">
        <v>93.24</v>
      </c>
      <c r="O44">
        <v>123.66562500000001</v>
      </c>
      <c r="P44">
        <v>120</v>
      </c>
      <c r="Q44">
        <v>18.557500000000001</v>
      </c>
      <c r="R44">
        <v>36.3675</v>
      </c>
      <c r="S44">
        <v>22.510300000000001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6.5648</v>
      </c>
      <c r="AA44">
        <v>0</v>
      </c>
      <c r="AB44">
        <v>26.260100000000001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38.5548</v>
      </c>
      <c r="AH44">
        <v>17.045999999999999</v>
      </c>
      <c r="AI44">
        <v>0</v>
      </c>
      <c r="AJ44">
        <v>0</v>
      </c>
      <c r="AK44">
        <v>52.029000000000003</v>
      </c>
      <c r="AL44">
        <v>46.48</v>
      </c>
      <c r="AM44">
        <v>5.2786799999999996</v>
      </c>
      <c r="AN44">
        <v>0.93737000000000004</v>
      </c>
      <c r="AO44">
        <v>0.75999000000000005</v>
      </c>
      <c r="AP44">
        <v>2.4339</v>
      </c>
      <c r="AQ44">
        <v>10.898999999999999</v>
      </c>
      <c r="AR44">
        <v>32.553840000000001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f t="shared" si="0"/>
        <v>2785.0590660000003</v>
      </c>
    </row>
    <row r="45" spans="1:53">
      <c r="A45" t="s">
        <v>87</v>
      </c>
      <c r="B45">
        <v>0</v>
      </c>
      <c r="C45">
        <v>0</v>
      </c>
      <c r="D45">
        <v>8.4</v>
      </c>
      <c r="E45">
        <v>0</v>
      </c>
      <c r="F45">
        <v>5.43</v>
      </c>
      <c r="G45">
        <v>6.516</v>
      </c>
      <c r="H45">
        <v>0</v>
      </c>
      <c r="I45">
        <v>0</v>
      </c>
      <c r="J45">
        <v>2.1920000000000002</v>
      </c>
      <c r="K45">
        <v>686.77995799999997</v>
      </c>
      <c r="L45">
        <v>653.15250000000003</v>
      </c>
      <c r="M45">
        <v>92</v>
      </c>
      <c r="N45">
        <v>89.46</v>
      </c>
      <c r="O45">
        <v>123.66562500000001</v>
      </c>
      <c r="P45">
        <v>120</v>
      </c>
      <c r="Q45">
        <v>18.557500000000001</v>
      </c>
      <c r="R45">
        <v>36.3675</v>
      </c>
      <c r="S45">
        <v>22.510300000000001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6.5648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38.5548</v>
      </c>
      <c r="AH45">
        <v>17.045999999999999</v>
      </c>
      <c r="AI45">
        <v>0</v>
      </c>
      <c r="AJ45">
        <v>0</v>
      </c>
      <c r="AK45">
        <v>52.029000000000003</v>
      </c>
      <c r="AL45">
        <v>46.48</v>
      </c>
      <c r="AM45">
        <v>5.2786799999999996</v>
      </c>
      <c r="AN45">
        <v>0.93737000000000004</v>
      </c>
      <c r="AO45">
        <v>0.79938600000000004</v>
      </c>
      <c r="AP45">
        <v>2.4339</v>
      </c>
      <c r="AQ45">
        <v>0</v>
      </c>
      <c r="AR45">
        <v>32.553840000000001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f t="shared" si="0"/>
        <v>2771.5154620000003</v>
      </c>
    </row>
    <row r="46" spans="1:53">
      <c r="A46" t="s">
        <v>88</v>
      </c>
      <c r="B46">
        <v>0</v>
      </c>
      <c r="C46">
        <v>0</v>
      </c>
      <c r="D46">
        <v>8.4</v>
      </c>
      <c r="E46">
        <v>0</v>
      </c>
      <c r="F46">
        <v>5.43</v>
      </c>
      <c r="G46">
        <v>6.516</v>
      </c>
      <c r="H46">
        <v>0</v>
      </c>
      <c r="I46">
        <v>0</v>
      </c>
      <c r="J46">
        <v>2.1920000000000002</v>
      </c>
      <c r="K46">
        <v>686.77995799999997</v>
      </c>
      <c r="L46">
        <v>653.15250000000003</v>
      </c>
      <c r="M46">
        <v>92</v>
      </c>
      <c r="N46">
        <v>89.46</v>
      </c>
      <c r="O46">
        <v>123.66562500000001</v>
      </c>
      <c r="P46">
        <v>120</v>
      </c>
      <c r="Q46">
        <v>18.557500000000001</v>
      </c>
      <c r="R46">
        <v>36.3675</v>
      </c>
      <c r="S46">
        <v>22.510300000000001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28.225999999999999</v>
      </c>
      <c r="AF46">
        <v>8.8740000000000006</v>
      </c>
      <c r="AG46">
        <v>38.5548</v>
      </c>
      <c r="AH46">
        <v>18.940000000000001</v>
      </c>
      <c r="AI46">
        <v>0</v>
      </c>
      <c r="AJ46">
        <v>0</v>
      </c>
      <c r="AK46">
        <v>52.029000000000003</v>
      </c>
      <c r="AL46">
        <v>46.48</v>
      </c>
      <c r="AM46">
        <v>5.2786799999999996</v>
      </c>
      <c r="AN46">
        <v>0.93737000000000004</v>
      </c>
      <c r="AO46">
        <v>0.69266399999999995</v>
      </c>
      <c r="AP46">
        <v>2.4339</v>
      </c>
      <c r="AQ46">
        <v>0</v>
      </c>
      <c r="AR46">
        <v>32.553840000000001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f t="shared" si="0"/>
        <v>2773.2917400000006</v>
      </c>
    </row>
    <row r="47" spans="1:53">
      <c r="A47" t="s">
        <v>89</v>
      </c>
      <c r="B47">
        <v>0</v>
      </c>
      <c r="C47">
        <v>0</v>
      </c>
      <c r="D47">
        <v>7.875</v>
      </c>
      <c r="E47">
        <v>0</v>
      </c>
      <c r="F47">
        <v>5.43</v>
      </c>
      <c r="G47">
        <v>6.516</v>
      </c>
      <c r="H47">
        <v>0</v>
      </c>
      <c r="I47">
        <v>0</v>
      </c>
      <c r="J47">
        <v>2.1920000000000002</v>
      </c>
      <c r="K47">
        <v>686.77995799999997</v>
      </c>
      <c r="L47">
        <v>653.15250000000003</v>
      </c>
      <c r="M47">
        <v>92</v>
      </c>
      <c r="N47">
        <v>89.46</v>
      </c>
      <c r="O47">
        <v>123.66562500000001</v>
      </c>
      <c r="P47">
        <v>120</v>
      </c>
      <c r="Q47">
        <v>18.557500000000001</v>
      </c>
      <c r="R47">
        <v>36.3675</v>
      </c>
      <c r="S47">
        <v>22.510300000000001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38.5548</v>
      </c>
      <c r="AH47">
        <v>18.940000000000001</v>
      </c>
      <c r="AI47">
        <v>0</v>
      </c>
      <c r="AJ47">
        <v>0</v>
      </c>
      <c r="AK47">
        <v>52.029000000000003</v>
      </c>
      <c r="AL47">
        <v>46.48</v>
      </c>
      <c r="AM47">
        <v>5.2786799999999996</v>
      </c>
      <c r="AN47">
        <v>0.93737000000000004</v>
      </c>
      <c r="AO47">
        <v>0.62798399999999999</v>
      </c>
      <c r="AP47">
        <v>2.4339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16.440000000000001</v>
      </c>
      <c r="AY47">
        <v>0</v>
      </c>
      <c r="AZ47">
        <v>0</v>
      </c>
      <c r="BA47">
        <f t="shared" si="0"/>
        <v>2772.0456030000009</v>
      </c>
    </row>
    <row r="48" spans="1:53">
      <c r="A48" t="s">
        <v>90</v>
      </c>
      <c r="B48">
        <v>0</v>
      </c>
      <c r="C48">
        <v>0</v>
      </c>
      <c r="D48">
        <v>7.875</v>
      </c>
      <c r="E48">
        <v>0</v>
      </c>
      <c r="F48">
        <v>5.43</v>
      </c>
      <c r="G48">
        <v>6.516</v>
      </c>
      <c r="H48">
        <v>0</v>
      </c>
      <c r="I48">
        <v>0</v>
      </c>
      <c r="J48">
        <v>2.1920000000000002</v>
      </c>
      <c r="K48">
        <v>686.77995799999997</v>
      </c>
      <c r="L48">
        <v>653.15250000000003</v>
      </c>
      <c r="M48">
        <v>92</v>
      </c>
      <c r="N48">
        <v>89.46</v>
      </c>
      <c r="O48">
        <v>123.66562500000001</v>
      </c>
      <c r="P48">
        <v>120</v>
      </c>
      <c r="Q48">
        <v>18.557500000000001</v>
      </c>
      <c r="R48">
        <v>36.3675</v>
      </c>
      <c r="S48">
        <v>22.510300000000001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28.225999999999999</v>
      </c>
      <c r="AF48">
        <v>8.8740000000000006</v>
      </c>
      <c r="AG48">
        <v>38.5548</v>
      </c>
      <c r="AH48">
        <v>18.940000000000001</v>
      </c>
      <c r="AI48">
        <v>0</v>
      </c>
      <c r="AJ48">
        <v>0</v>
      </c>
      <c r="AK48">
        <v>52.029000000000003</v>
      </c>
      <c r="AL48">
        <v>46.48</v>
      </c>
      <c r="AM48">
        <v>5.2786799999999996</v>
      </c>
      <c r="AN48">
        <v>0.93737000000000004</v>
      </c>
      <c r="AO48">
        <v>0.68501999999999996</v>
      </c>
      <c r="AP48">
        <v>2.4339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16.440000000000001</v>
      </c>
      <c r="AY48">
        <v>0</v>
      </c>
      <c r="AZ48">
        <v>0</v>
      </c>
      <c r="BA48">
        <f t="shared" si="0"/>
        <v>2749.2280990000004</v>
      </c>
    </row>
    <row r="49" spans="1:53">
      <c r="A49" t="s">
        <v>91</v>
      </c>
      <c r="B49">
        <v>0</v>
      </c>
      <c r="C49">
        <v>0</v>
      </c>
      <c r="D49">
        <v>7.875</v>
      </c>
      <c r="E49">
        <v>0</v>
      </c>
      <c r="F49">
        <v>5.43</v>
      </c>
      <c r="G49">
        <v>6.516</v>
      </c>
      <c r="H49">
        <v>0</v>
      </c>
      <c r="I49">
        <v>0</v>
      </c>
      <c r="J49">
        <v>2.1920000000000002</v>
      </c>
      <c r="K49">
        <v>686.77995799999997</v>
      </c>
      <c r="L49">
        <v>653.15250000000003</v>
      </c>
      <c r="M49">
        <v>92</v>
      </c>
      <c r="N49">
        <v>89.46</v>
      </c>
      <c r="O49">
        <v>123.66562500000001</v>
      </c>
      <c r="P49">
        <v>120</v>
      </c>
      <c r="Q49">
        <v>18.557500000000001</v>
      </c>
      <c r="R49">
        <v>36.3675</v>
      </c>
      <c r="S49">
        <v>22.510300000000001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38.5548</v>
      </c>
      <c r="AH49">
        <v>18.940000000000001</v>
      </c>
      <c r="AI49">
        <v>0</v>
      </c>
      <c r="AJ49">
        <v>0</v>
      </c>
      <c r="AK49">
        <v>52.029000000000003</v>
      </c>
      <c r="AL49">
        <v>46.48</v>
      </c>
      <c r="AM49">
        <v>5.2786799999999996</v>
      </c>
      <c r="AN49">
        <v>0.93737000000000004</v>
      </c>
      <c r="AO49">
        <v>0.80438399999999999</v>
      </c>
      <c r="AP49">
        <v>2.4339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16.440000000000001</v>
      </c>
      <c r="AY49">
        <v>0</v>
      </c>
      <c r="AZ49">
        <v>0</v>
      </c>
      <c r="BA49">
        <f t="shared" si="0"/>
        <v>2749.3474630000005</v>
      </c>
    </row>
    <row r="50" spans="1:53">
      <c r="A50" t="s">
        <v>92</v>
      </c>
      <c r="B50">
        <v>0</v>
      </c>
      <c r="C50">
        <v>0</v>
      </c>
      <c r="D50">
        <v>7.875</v>
      </c>
      <c r="E50">
        <v>0</v>
      </c>
      <c r="F50">
        <v>5.43</v>
      </c>
      <c r="G50">
        <v>6.516</v>
      </c>
      <c r="H50">
        <v>0</v>
      </c>
      <c r="I50">
        <v>0</v>
      </c>
      <c r="J50">
        <v>2.1920000000000002</v>
      </c>
      <c r="K50">
        <v>686.77995799999997</v>
      </c>
      <c r="L50">
        <v>653.15250000000003</v>
      </c>
      <c r="M50">
        <v>92</v>
      </c>
      <c r="N50">
        <v>95.76</v>
      </c>
      <c r="O50">
        <v>123.66562500000001</v>
      </c>
      <c r="P50">
        <v>120</v>
      </c>
      <c r="Q50">
        <v>18.557500000000001</v>
      </c>
      <c r="R50">
        <v>36.3675</v>
      </c>
      <c r="S50">
        <v>22.510300000000001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38.5548</v>
      </c>
      <c r="AH50">
        <v>18.940000000000001</v>
      </c>
      <c r="AI50">
        <v>0</v>
      </c>
      <c r="AJ50">
        <v>0</v>
      </c>
      <c r="AK50">
        <v>52.029000000000003</v>
      </c>
      <c r="AL50">
        <v>46.48</v>
      </c>
      <c r="AM50">
        <v>5.2786799999999996</v>
      </c>
      <c r="AN50">
        <v>0.93737000000000004</v>
      </c>
      <c r="AO50">
        <v>0.83966399999999997</v>
      </c>
      <c r="AP50">
        <v>2.4339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16.440000000000001</v>
      </c>
      <c r="AY50">
        <v>0</v>
      </c>
      <c r="AZ50">
        <v>0</v>
      </c>
      <c r="BA50">
        <f t="shared" si="0"/>
        <v>2755.6827430000003</v>
      </c>
    </row>
    <row r="51" spans="1:53">
      <c r="A51" t="s">
        <v>93</v>
      </c>
      <c r="B51">
        <v>0</v>
      </c>
      <c r="C51">
        <v>0</v>
      </c>
      <c r="D51">
        <v>7.875</v>
      </c>
      <c r="E51">
        <v>0</v>
      </c>
      <c r="F51">
        <v>5.43</v>
      </c>
      <c r="G51">
        <v>6.516</v>
      </c>
      <c r="H51">
        <v>0</v>
      </c>
      <c r="I51">
        <v>0</v>
      </c>
      <c r="J51">
        <v>2.1920000000000002</v>
      </c>
      <c r="K51">
        <v>686.77995799999997</v>
      </c>
      <c r="L51">
        <v>653.15250000000003</v>
      </c>
      <c r="M51">
        <v>92</v>
      </c>
      <c r="N51">
        <v>103.32</v>
      </c>
      <c r="O51">
        <v>123.66562500000001</v>
      </c>
      <c r="P51">
        <v>120</v>
      </c>
      <c r="Q51">
        <v>18.557500000000001</v>
      </c>
      <c r="R51">
        <v>36.3675</v>
      </c>
      <c r="S51">
        <v>22.510300000000001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38.5548</v>
      </c>
      <c r="AH51">
        <v>0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0.87024000000000001</v>
      </c>
      <c r="AP51">
        <v>2.4339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16.440000000000001</v>
      </c>
      <c r="AY51">
        <v>0</v>
      </c>
      <c r="AZ51">
        <v>0</v>
      </c>
      <c r="BA51">
        <f t="shared" si="0"/>
        <v>2718.6003190000001</v>
      </c>
    </row>
    <row r="52" spans="1:53">
      <c r="A52" t="s">
        <v>94</v>
      </c>
      <c r="B52">
        <v>0</v>
      </c>
      <c r="C52">
        <v>0</v>
      </c>
      <c r="D52">
        <v>7.875</v>
      </c>
      <c r="E52">
        <v>0</v>
      </c>
      <c r="F52">
        <v>5.43</v>
      </c>
      <c r="G52">
        <v>6.516</v>
      </c>
      <c r="H52">
        <v>0</v>
      </c>
      <c r="I52">
        <v>0</v>
      </c>
      <c r="J52">
        <v>2.1920000000000002</v>
      </c>
      <c r="K52">
        <v>686.77995799999997</v>
      </c>
      <c r="L52">
        <v>653.15250000000003</v>
      </c>
      <c r="M52">
        <v>92</v>
      </c>
      <c r="N52">
        <v>110.88</v>
      </c>
      <c r="O52">
        <v>123.66562500000001</v>
      </c>
      <c r="P52">
        <v>120</v>
      </c>
      <c r="Q52">
        <v>18.557500000000001</v>
      </c>
      <c r="R52">
        <v>36.3675</v>
      </c>
      <c r="S52">
        <v>22.510300000000001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38.5548</v>
      </c>
      <c r="AH52">
        <v>0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0.93227400000000005</v>
      </c>
      <c r="AP52">
        <v>2.4339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16.440000000000001</v>
      </c>
      <c r="AY52">
        <v>0</v>
      </c>
      <c r="AZ52">
        <v>0</v>
      </c>
      <c r="BA52">
        <f t="shared" si="0"/>
        <v>2726.2223530000001</v>
      </c>
    </row>
    <row r="53" spans="1:53">
      <c r="A53" t="s">
        <v>95</v>
      </c>
      <c r="B53">
        <v>0</v>
      </c>
      <c r="C53">
        <v>0</v>
      </c>
      <c r="D53">
        <v>7.875</v>
      </c>
      <c r="E53">
        <v>0</v>
      </c>
      <c r="F53">
        <v>5.43</v>
      </c>
      <c r="G53">
        <v>6.516</v>
      </c>
      <c r="H53">
        <v>0</v>
      </c>
      <c r="I53">
        <v>0</v>
      </c>
      <c r="J53">
        <v>2.1920000000000002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120</v>
      </c>
      <c r="Q53">
        <v>18.557500000000001</v>
      </c>
      <c r="R53">
        <v>36.3675</v>
      </c>
      <c r="S53">
        <v>22.510300000000001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14.113</v>
      </c>
      <c r="AF53">
        <v>8.8740000000000006</v>
      </c>
      <c r="AG53">
        <v>38.5548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0.96872999999999998</v>
      </c>
      <c r="AP53">
        <v>2.4339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16.440000000000001</v>
      </c>
      <c r="AY53">
        <v>0</v>
      </c>
      <c r="AZ53">
        <v>0</v>
      </c>
      <c r="BA53">
        <f t="shared" si="0"/>
        <v>2733.5038090000003</v>
      </c>
    </row>
    <row r="54" spans="1:53">
      <c r="A54" t="s">
        <v>96</v>
      </c>
      <c r="B54">
        <v>0</v>
      </c>
      <c r="C54">
        <v>0</v>
      </c>
      <c r="D54">
        <v>7.875</v>
      </c>
      <c r="E54">
        <v>0</v>
      </c>
      <c r="F54">
        <v>5.43</v>
      </c>
      <c r="G54">
        <v>6.516</v>
      </c>
      <c r="H54">
        <v>0</v>
      </c>
      <c r="I54">
        <v>0</v>
      </c>
      <c r="J54">
        <v>2.1920000000000002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120</v>
      </c>
      <c r="Q54">
        <v>18.557500000000001</v>
      </c>
      <c r="R54">
        <v>36.3675</v>
      </c>
      <c r="S54">
        <v>22.510300000000001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14.113</v>
      </c>
      <c r="AF54">
        <v>8.8740000000000006</v>
      </c>
      <c r="AG54">
        <v>38.5548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1.0157700000000001</v>
      </c>
      <c r="AP54">
        <v>2.4339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16.440000000000001</v>
      </c>
      <c r="AY54">
        <v>0</v>
      </c>
      <c r="AZ54">
        <v>0</v>
      </c>
      <c r="BA54">
        <f t="shared" si="0"/>
        <v>2733.5508490000002</v>
      </c>
    </row>
    <row r="55" spans="1:53">
      <c r="A55" t="s">
        <v>97</v>
      </c>
      <c r="B55">
        <v>0</v>
      </c>
      <c r="C55">
        <v>0</v>
      </c>
      <c r="D55">
        <v>7.875</v>
      </c>
      <c r="E55">
        <v>0</v>
      </c>
      <c r="F55">
        <v>5.43</v>
      </c>
      <c r="G55">
        <v>6.516</v>
      </c>
      <c r="H55">
        <v>0</v>
      </c>
      <c r="I55">
        <v>0</v>
      </c>
      <c r="J55">
        <v>1.0960000000000001</v>
      </c>
      <c r="K55">
        <v>686.77995799999997</v>
      </c>
      <c r="L55">
        <v>653.15250000000003</v>
      </c>
      <c r="M55">
        <v>90</v>
      </c>
      <c r="N55">
        <v>118.125</v>
      </c>
      <c r="O55">
        <v>123.66562500000001</v>
      </c>
      <c r="P55">
        <v>120</v>
      </c>
      <c r="Q55">
        <v>18.557500000000001</v>
      </c>
      <c r="R55">
        <v>36.3675</v>
      </c>
      <c r="S55">
        <v>22.510300000000001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14.113</v>
      </c>
      <c r="AF55">
        <v>8.8740000000000006</v>
      </c>
      <c r="AG55">
        <v>38.5548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1.03488</v>
      </c>
      <c r="AP55">
        <v>2.4339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16.440000000000001</v>
      </c>
      <c r="AY55">
        <v>0</v>
      </c>
      <c r="AZ55">
        <v>0</v>
      </c>
      <c r="BA55">
        <f t="shared" si="0"/>
        <v>2730.4739589999999</v>
      </c>
    </row>
    <row r="56" spans="1:53">
      <c r="A56" t="s">
        <v>98</v>
      </c>
      <c r="B56">
        <v>0</v>
      </c>
      <c r="C56">
        <v>0</v>
      </c>
      <c r="D56">
        <v>7.875</v>
      </c>
      <c r="E56">
        <v>0</v>
      </c>
      <c r="F56">
        <v>5.43</v>
      </c>
      <c r="G56">
        <v>6.516</v>
      </c>
      <c r="H56">
        <v>0</v>
      </c>
      <c r="I56">
        <v>0</v>
      </c>
      <c r="J56">
        <v>1.0960000000000001</v>
      </c>
      <c r="K56">
        <v>686.77995799999997</v>
      </c>
      <c r="L56">
        <v>653.15250000000003</v>
      </c>
      <c r="M56">
        <v>90</v>
      </c>
      <c r="N56">
        <v>118.125</v>
      </c>
      <c r="O56">
        <v>123.66562500000001</v>
      </c>
      <c r="P56">
        <v>120</v>
      </c>
      <c r="Q56">
        <v>18.557500000000001</v>
      </c>
      <c r="R56">
        <v>36.3675</v>
      </c>
      <c r="S56">
        <v>22.510300000000001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14.113</v>
      </c>
      <c r="AF56">
        <v>8.8740000000000006</v>
      </c>
      <c r="AG56">
        <v>38.5548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1.094268</v>
      </c>
      <c r="AP56">
        <v>2.4339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16.440000000000001</v>
      </c>
      <c r="AY56">
        <v>0</v>
      </c>
      <c r="AZ56">
        <v>0</v>
      </c>
      <c r="BA56">
        <f t="shared" si="0"/>
        <v>2730.5333469999996</v>
      </c>
    </row>
    <row r="57" spans="1:53">
      <c r="A57" t="s">
        <v>99</v>
      </c>
      <c r="B57">
        <v>0</v>
      </c>
      <c r="C57">
        <v>0</v>
      </c>
      <c r="D57">
        <v>7.875</v>
      </c>
      <c r="E57">
        <v>0</v>
      </c>
      <c r="F57">
        <v>5.43</v>
      </c>
      <c r="G57">
        <v>6.516</v>
      </c>
      <c r="H57">
        <v>0</v>
      </c>
      <c r="I57">
        <v>0</v>
      </c>
      <c r="J57">
        <v>1.0960000000000001</v>
      </c>
      <c r="K57">
        <v>686.77995799999997</v>
      </c>
      <c r="L57">
        <v>653.15250000000003</v>
      </c>
      <c r="M57">
        <v>90</v>
      </c>
      <c r="N57">
        <v>118.125</v>
      </c>
      <c r="O57">
        <v>123.66562500000001</v>
      </c>
      <c r="P57">
        <v>120</v>
      </c>
      <c r="Q57">
        <v>18.557500000000001</v>
      </c>
      <c r="R57">
        <v>36.3675</v>
      </c>
      <c r="S57">
        <v>22.510300000000001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14.113</v>
      </c>
      <c r="AF57">
        <v>8.8740000000000006</v>
      </c>
      <c r="AG57">
        <v>38.5548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1.1172</v>
      </c>
      <c r="AP57">
        <v>2.4339</v>
      </c>
      <c r="AQ57">
        <v>10.521000000000001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16.440000000000001</v>
      </c>
      <c r="AY57">
        <v>0</v>
      </c>
      <c r="AZ57">
        <v>0</v>
      </c>
      <c r="BA57">
        <f t="shared" si="0"/>
        <v>2747.6310789999998</v>
      </c>
    </row>
    <row r="58" spans="1:53">
      <c r="A58" t="s">
        <v>100</v>
      </c>
      <c r="B58">
        <v>0</v>
      </c>
      <c r="C58">
        <v>0</v>
      </c>
      <c r="D58">
        <v>7.875</v>
      </c>
      <c r="E58">
        <v>0</v>
      </c>
      <c r="F58">
        <v>5.43</v>
      </c>
      <c r="G58">
        <v>6.516</v>
      </c>
      <c r="H58">
        <v>0</v>
      </c>
      <c r="I58">
        <v>0</v>
      </c>
      <c r="J58">
        <v>1.0960000000000001</v>
      </c>
      <c r="K58">
        <v>686.77995799999997</v>
      </c>
      <c r="L58">
        <v>653.15250000000003</v>
      </c>
      <c r="M58">
        <v>90</v>
      </c>
      <c r="N58">
        <v>118.125</v>
      </c>
      <c r="O58">
        <v>123.66562500000001</v>
      </c>
      <c r="P58">
        <v>120</v>
      </c>
      <c r="Q58">
        <v>18.557500000000001</v>
      </c>
      <c r="R58">
        <v>36.3675</v>
      </c>
      <c r="S58">
        <v>22.510300000000001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14.113</v>
      </c>
      <c r="AF58">
        <v>8.8740000000000006</v>
      </c>
      <c r="AG58">
        <v>38.5548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1.184232</v>
      </c>
      <c r="AP58">
        <v>2.4339</v>
      </c>
      <c r="AQ58">
        <v>10.898999999999999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16.440000000000001</v>
      </c>
      <c r="AY58">
        <v>0</v>
      </c>
      <c r="AZ58">
        <v>0</v>
      </c>
      <c r="BA58">
        <f t="shared" si="0"/>
        <v>2748.0761109999994</v>
      </c>
    </row>
    <row r="59" spans="1:53">
      <c r="A59" t="s">
        <v>101</v>
      </c>
      <c r="B59">
        <v>0</v>
      </c>
      <c r="C59">
        <v>0</v>
      </c>
      <c r="D59">
        <v>7.875</v>
      </c>
      <c r="E59">
        <v>0</v>
      </c>
      <c r="F59">
        <v>5.43</v>
      </c>
      <c r="G59">
        <v>6.516</v>
      </c>
      <c r="H59">
        <v>0</v>
      </c>
      <c r="I59">
        <v>0</v>
      </c>
      <c r="J59">
        <v>1.0960000000000001</v>
      </c>
      <c r="K59">
        <v>686.77995799999997</v>
      </c>
      <c r="L59">
        <v>653.15250000000003</v>
      </c>
      <c r="M59">
        <v>90</v>
      </c>
      <c r="N59">
        <v>118.125</v>
      </c>
      <c r="O59">
        <v>123.66562500000001</v>
      </c>
      <c r="P59">
        <v>120</v>
      </c>
      <c r="Q59">
        <v>18.557500000000001</v>
      </c>
      <c r="R59">
        <v>36.3675</v>
      </c>
      <c r="S59">
        <v>22.510300000000001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38.5548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5.2786799999999996</v>
      </c>
      <c r="AN59">
        <v>0.93737000000000004</v>
      </c>
      <c r="AO59">
        <v>1.2186300000000001</v>
      </c>
      <c r="AP59">
        <v>2.4339</v>
      </c>
      <c r="AQ59">
        <v>21.797999999999998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16.440000000000001</v>
      </c>
      <c r="AY59">
        <v>0</v>
      </c>
      <c r="AZ59">
        <v>0</v>
      </c>
      <c r="BA59">
        <f t="shared" si="0"/>
        <v>2773.1615089999996</v>
      </c>
    </row>
    <row r="60" spans="1:53">
      <c r="A60" t="s">
        <v>102</v>
      </c>
      <c r="B60">
        <v>0</v>
      </c>
      <c r="C60">
        <v>0</v>
      </c>
      <c r="D60">
        <v>7.875</v>
      </c>
      <c r="E60">
        <v>0</v>
      </c>
      <c r="F60">
        <v>5.43</v>
      </c>
      <c r="G60">
        <v>6.516</v>
      </c>
      <c r="H60">
        <v>0</v>
      </c>
      <c r="I60">
        <v>0</v>
      </c>
      <c r="J60">
        <v>1.0960000000000001</v>
      </c>
      <c r="K60">
        <v>686.77995799999997</v>
      </c>
      <c r="L60">
        <v>653.15250000000003</v>
      </c>
      <c r="M60">
        <v>90</v>
      </c>
      <c r="N60">
        <v>118.125</v>
      </c>
      <c r="O60">
        <v>123.66562500000001</v>
      </c>
      <c r="P60">
        <v>120</v>
      </c>
      <c r="Q60">
        <v>18.557500000000001</v>
      </c>
      <c r="R60">
        <v>36.3675</v>
      </c>
      <c r="S60">
        <v>22.510300000000001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38.5548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5.2786799999999996</v>
      </c>
      <c r="AN60">
        <v>0.93737000000000004</v>
      </c>
      <c r="AO60">
        <v>1.1801159999999999</v>
      </c>
      <c r="AP60">
        <v>2.4339</v>
      </c>
      <c r="AQ60">
        <v>32.697000000000003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16.440000000000001</v>
      </c>
      <c r="AY60">
        <v>0</v>
      </c>
      <c r="AZ60">
        <v>0</v>
      </c>
      <c r="BA60">
        <f t="shared" si="0"/>
        <v>2798.083995</v>
      </c>
    </row>
    <row r="61" spans="1:53">
      <c r="A61" t="s">
        <v>103</v>
      </c>
      <c r="B61">
        <v>0</v>
      </c>
      <c r="C61">
        <v>0</v>
      </c>
      <c r="D61">
        <v>7.875</v>
      </c>
      <c r="E61">
        <v>0</v>
      </c>
      <c r="F61">
        <v>5.43</v>
      </c>
      <c r="G61">
        <v>6.516</v>
      </c>
      <c r="H61">
        <v>0</v>
      </c>
      <c r="I61">
        <v>0</v>
      </c>
      <c r="J61">
        <v>1.0960000000000001</v>
      </c>
      <c r="K61">
        <v>686.77995799999997</v>
      </c>
      <c r="L61">
        <v>653.15250000000003</v>
      </c>
      <c r="M61">
        <v>90</v>
      </c>
      <c r="N61">
        <v>118.125</v>
      </c>
      <c r="O61">
        <v>123.66562500000001</v>
      </c>
      <c r="P61">
        <v>120</v>
      </c>
      <c r="Q61">
        <v>18.557500000000001</v>
      </c>
      <c r="R61">
        <v>36.3675</v>
      </c>
      <c r="S61">
        <v>22.510300000000001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13.1076</v>
      </c>
      <c r="AA61">
        <v>28.045000000000002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38.5548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5.2786799999999996</v>
      </c>
      <c r="AN61">
        <v>0.93737000000000004</v>
      </c>
      <c r="AO61">
        <v>1.146012</v>
      </c>
      <c r="AP61">
        <v>2.4339</v>
      </c>
      <c r="AQ61">
        <v>32.697000000000003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16.440000000000001</v>
      </c>
      <c r="AY61">
        <v>0</v>
      </c>
      <c r="AZ61">
        <v>0</v>
      </c>
      <c r="BA61">
        <f t="shared" si="0"/>
        <v>2798.0498910000001</v>
      </c>
    </row>
    <row r="62" spans="1:53">
      <c r="A62" t="s">
        <v>104</v>
      </c>
      <c r="B62">
        <v>0</v>
      </c>
      <c r="C62">
        <v>0</v>
      </c>
      <c r="D62">
        <v>7.875</v>
      </c>
      <c r="E62">
        <v>0</v>
      </c>
      <c r="F62">
        <v>5.43</v>
      </c>
      <c r="G62">
        <v>6.516</v>
      </c>
      <c r="H62">
        <v>0</v>
      </c>
      <c r="I62">
        <v>0</v>
      </c>
      <c r="J62">
        <v>1.0960000000000001</v>
      </c>
      <c r="K62">
        <v>686.77995799999997</v>
      </c>
      <c r="L62">
        <v>653.15250000000003</v>
      </c>
      <c r="M62">
        <v>90</v>
      </c>
      <c r="N62">
        <v>118.125</v>
      </c>
      <c r="O62">
        <v>123.66562500000001</v>
      </c>
      <c r="P62">
        <v>120</v>
      </c>
      <c r="Q62">
        <v>18.557500000000001</v>
      </c>
      <c r="R62">
        <v>36.3675</v>
      </c>
      <c r="S62">
        <v>22.510300000000001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38.5548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0.93737000000000004</v>
      </c>
      <c r="AO62">
        <v>1.1351340000000001</v>
      </c>
      <c r="AP62">
        <v>2.4339</v>
      </c>
      <c r="AQ62">
        <v>32.697000000000003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16.440000000000001</v>
      </c>
      <c r="AY62">
        <v>0</v>
      </c>
      <c r="AZ62">
        <v>0</v>
      </c>
      <c r="BA62">
        <f t="shared" si="0"/>
        <v>2812.101013</v>
      </c>
    </row>
    <row r="63" spans="1:53">
      <c r="A63" t="s">
        <v>105</v>
      </c>
      <c r="B63">
        <v>0</v>
      </c>
      <c r="C63">
        <v>0</v>
      </c>
      <c r="D63">
        <v>7.875</v>
      </c>
      <c r="E63">
        <v>0</v>
      </c>
      <c r="F63">
        <v>5.43</v>
      </c>
      <c r="G63">
        <v>6.516</v>
      </c>
      <c r="H63">
        <v>0</v>
      </c>
      <c r="I63">
        <v>0</v>
      </c>
      <c r="J63">
        <v>2.1920000000000002</v>
      </c>
      <c r="K63">
        <v>686.77995799999997</v>
      </c>
      <c r="L63">
        <v>653.15250000000003</v>
      </c>
      <c r="M63">
        <v>90</v>
      </c>
      <c r="N63">
        <v>118.125</v>
      </c>
      <c r="O63">
        <v>123.66562500000001</v>
      </c>
      <c r="P63">
        <v>120</v>
      </c>
      <c r="Q63">
        <v>18.557500000000001</v>
      </c>
      <c r="R63">
        <v>36.3675</v>
      </c>
      <c r="S63">
        <v>22.510300000000001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38.5548</v>
      </c>
      <c r="AH63">
        <v>11.8375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0.93737000000000004</v>
      </c>
      <c r="AO63">
        <v>1.133958</v>
      </c>
      <c r="AP63">
        <v>2.4339</v>
      </c>
      <c r="AQ63">
        <v>32.697000000000003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16.440000000000001</v>
      </c>
      <c r="AY63">
        <v>0</v>
      </c>
      <c r="AZ63">
        <v>0</v>
      </c>
      <c r="BA63">
        <f t="shared" si="0"/>
        <v>2825.0333370000003</v>
      </c>
    </row>
    <row r="64" spans="1:53">
      <c r="A64" t="s">
        <v>106</v>
      </c>
      <c r="B64">
        <v>0</v>
      </c>
      <c r="C64">
        <v>0</v>
      </c>
      <c r="D64">
        <v>7.875</v>
      </c>
      <c r="E64">
        <v>0</v>
      </c>
      <c r="F64">
        <v>5.43</v>
      </c>
      <c r="G64">
        <v>6.516</v>
      </c>
      <c r="H64">
        <v>0</v>
      </c>
      <c r="I64">
        <v>0</v>
      </c>
      <c r="J64">
        <v>2.1920000000000002</v>
      </c>
      <c r="K64">
        <v>686.77995799999997</v>
      </c>
      <c r="L64">
        <v>653.15250000000003</v>
      </c>
      <c r="M64">
        <v>90</v>
      </c>
      <c r="N64">
        <v>118.125</v>
      </c>
      <c r="O64">
        <v>123.66562500000001</v>
      </c>
      <c r="P64">
        <v>120</v>
      </c>
      <c r="Q64">
        <v>18.557500000000001</v>
      </c>
      <c r="R64">
        <v>36.3675</v>
      </c>
      <c r="S64">
        <v>22.510300000000001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13.1076</v>
      </c>
      <c r="AA64">
        <v>42.106999999999999</v>
      </c>
      <c r="AB64">
        <v>0</v>
      </c>
      <c r="AC64">
        <v>0</v>
      </c>
      <c r="AD64">
        <v>9.1149000000000004</v>
      </c>
      <c r="AE64">
        <v>28.225999999999999</v>
      </c>
      <c r="AF64">
        <v>8.8740000000000006</v>
      </c>
      <c r="AG64">
        <v>38.5548</v>
      </c>
      <c r="AH64">
        <v>22.538599999999999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0.93737000000000004</v>
      </c>
      <c r="AO64">
        <v>1.141014</v>
      </c>
      <c r="AP64">
        <v>2.4339</v>
      </c>
      <c r="AQ64">
        <v>32.697000000000003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16.440000000000001</v>
      </c>
      <c r="AY64">
        <v>0</v>
      </c>
      <c r="AZ64">
        <v>0</v>
      </c>
      <c r="BA64">
        <f t="shared" si="0"/>
        <v>2813.0002530000002</v>
      </c>
    </row>
    <row r="65" spans="1:53">
      <c r="A65" t="s">
        <v>107</v>
      </c>
      <c r="B65">
        <v>0</v>
      </c>
      <c r="C65">
        <v>0</v>
      </c>
      <c r="D65">
        <v>7.875</v>
      </c>
      <c r="E65">
        <v>0</v>
      </c>
      <c r="F65">
        <v>5.43</v>
      </c>
      <c r="G65">
        <v>6.516</v>
      </c>
      <c r="H65">
        <v>0</v>
      </c>
      <c r="I65">
        <v>0</v>
      </c>
      <c r="J65">
        <v>2.1920000000000002</v>
      </c>
      <c r="K65">
        <v>686.77995799999997</v>
      </c>
      <c r="L65">
        <v>653.15250000000003</v>
      </c>
      <c r="M65">
        <v>90</v>
      </c>
      <c r="N65">
        <v>118.125</v>
      </c>
      <c r="O65">
        <v>123.66562500000001</v>
      </c>
      <c r="P65">
        <v>120</v>
      </c>
      <c r="Q65">
        <v>18.557500000000001</v>
      </c>
      <c r="R65">
        <v>36.3675</v>
      </c>
      <c r="S65">
        <v>22.510300000000001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13.1076</v>
      </c>
      <c r="AA65">
        <v>37.92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38.5548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0.93737000000000004</v>
      </c>
      <c r="AO65">
        <v>1.1560079999999999</v>
      </c>
      <c r="AP65">
        <v>2.4339</v>
      </c>
      <c r="AQ65">
        <v>32.697000000000003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2833.0714470000007</v>
      </c>
    </row>
    <row r="66" spans="1:53">
      <c r="A66" t="s">
        <v>108</v>
      </c>
      <c r="B66">
        <v>0</v>
      </c>
      <c r="C66">
        <v>0</v>
      </c>
      <c r="D66">
        <v>7.875</v>
      </c>
      <c r="E66">
        <v>0</v>
      </c>
      <c r="F66">
        <v>5.43</v>
      </c>
      <c r="G66">
        <v>6.516</v>
      </c>
      <c r="H66">
        <v>0</v>
      </c>
      <c r="I66">
        <v>0</v>
      </c>
      <c r="J66">
        <v>2.1920000000000002</v>
      </c>
      <c r="K66">
        <v>686.77995799999997</v>
      </c>
      <c r="L66">
        <v>653.15250000000003</v>
      </c>
      <c r="M66">
        <v>90</v>
      </c>
      <c r="N66">
        <v>118.125</v>
      </c>
      <c r="O66">
        <v>123.66562500000001</v>
      </c>
      <c r="P66">
        <v>120</v>
      </c>
      <c r="Q66">
        <v>18.557500000000001</v>
      </c>
      <c r="R66">
        <v>36.3675</v>
      </c>
      <c r="S66">
        <v>22.510300000000001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31.283999999999999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38.5548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0.93737000000000004</v>
      </c>
      <c r="AO66">
        <v>1.1627700000000001</v>
      </c>
      <c r="AP66">
        <v>2.4339</v>
      </c>
      <c r="AQ66">
        <v>32.697000000000003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2826.4422090000007</v>
      </c>
    </row>
    <row r="67" spans="1:53">
      <c r="A67" t="s">
        <v>109</v>
      </c>
      <c r="B67">
        <v>0</v>
      </c>
      <c r="C67">
        <v>0</v>
      </c>
      <c r="D67">
        <v>7.875</v>
      </c>
      <c r="E67">
        <v>0</v>
      </c>
      <c r="F67">
        <v>5.43</v>
      </c>
      <c r="G67">
        <v>6.516</v>
      </c>
      <c r="H67">
        <v>0</v>
      </c>
      <c r="I67">
        <v>0</v>
      </c>
      <c r="J67">
        <v>2.1920000000000002</v>
      </c>
      <c r="K67">
        <v>686.77995799999997</v>
      </c>
      <c r="L67">
        <v>653.15250000000003</v>
      </c>
      <c r="M67">
        <v>90</v>
      </c>
      <c r="N67">
        <v>118.125</v>
      </c>
      <c r="O67">
        <v>123.66562500000001</v>
      </c>
      <c r="P67">
        <v>120</v>
      </c>
      <c r="Q67">
        <v>18.557500000000001</v>
      </c>
      <c r="R67">
        <v>36.3675</v>
      </c>
      <c r="S67">
        <v>22.510300000000001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38.5548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0.93737000000000004</v>
      </c>
      <c r="AO67">
        <v>1.1560079999999999</v>
      </c>
      <c r="AP67">
        <v>7.5579000000000001</v>
      </c>
      <c r="AQ67">
        <v>32.697000000000003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2825.5554470000006</v>
      </c>
    </row>
    <row r="68" spans="1:53">
      <c r="A68" t="s">
        <v>110</v>
      </c>
      <c r="B68">
        <v>0</v>
      </c>
      <c r="C68">
        <v>0</v>
      </c>
      <c r="D68">
        <v>7.875</v>
      </c>
      <c r="E68">
        <v>0</v>
      </c>
      <c r="F68">
        <v>5.43</v>
      </c>
      <c r="G68">
        <v>6.516</v>
      </c>
      <c r="H68">
        <v>0</v>
      </c>
      <c r="I68">
        <v>0</v>
      </c>
      <c r="J68">
        <v>2.1920000000000002</v>
      </c>
      <c r="K68">
        <v>686.77995799999997</v>
      </c>
      <c r="L68">
        <v>653.15250000000003</v>
      </c>
      <c r="M68">
        <v>90</v>
      </c>
      <c r="N68">
        <v>118.125</v>
      </c>
      <c r="O68">
        <v>123.66562500000001</v>
      </c>
      <c r="P68">
        <v>120</v>
      </c>
      <c r="Q68">
        <v>18.557500000000001</v>
      </c>
      <c r="R68">
        <v>36.3675</v>
      </c>
      <c r="S68">
        <v>22.510300000000001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38.5548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0.93737000000000004</v>
      </c>
      <c r="AO68">
        <v>1.0275300000000001</v>
      </c>
      <c r="AP68">
        <v>7.5579000000000001</v>
      </c>
      <c r="AQ68">
        <v>32.697000000000003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8" si="1">SUM(B68:AZ68)</f>
        <v>2825.4269690000006</v>
      </c>
    </row>
    <row r="69" spans="1:53">
      <c r="A69" t="s">
        <v>111</v>
      </c>
      <c r="B69">
        <v>0</v>
      </c>
      <c r="C69">
        <v>0</v>
      </c>
      <c r="D69">
        <v>7.875</v>
      </c>
      <c r="E69">
        <v>0</v>
      </c>
      <c r="F69">
        <v>5.43</v>
      </c>
      <c r="G69">
        <v>6.516</v>
      </c>
      <c r="H69">
        <v>0</v>
      </c>
      <c r="I69">
        <v>0</v>
      </c>
      <c r="J69">
        <v>2.1920000000000002</v>
      </c>
      <c r="K69">
        <v>686.77995799999997</v>
      </c>
      <c r="L69">
        <v>653.15250000000003</v>
      </c>
      <c r="M69">
        <v>90</v>
      </c>
      <c r="N69">
        <v>118.125</v>
      </c>
      <c r="O69">
        <v>123.66562500000001</v>
      </c>
      <c r="P69">
        <v>120</v>
      </c>
      <c r="Q69">
        <v>18.557500000000001</v>
      </c>
      <c r="R69">
        <v>36.3675</v>
      </c>
      <c r="S69">
        <v>22.510300000000001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9.1149000000000004</v>
      </c>
      <c r="AE69">
        <v>14.113</v>
      </c>
      <c r="AF69">
        <v>8.8740000000000006</v>
      </c>
      <c r="AG69">
        <v>38.5548</v>
      </c>
      <c r="AH69">
        <v>46.781799999999997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0.93737000000000004</v>
      </c>
      <c r="AO69">
        <v>0.87582599999999999</v>
      </c>
      <c r="AP69">
        <v>7.5579000000000001</v>
      </c>
      <c r="AQ69">
        <v>32.697000000000003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2811.1622650000004</v>
      </c>
    </row>
    <row r="70" spans="1:53">
      <c r="A70" t="s">
        <v>112</v>
      </c>
      <c r="B70">
        <v>0</v>
      </c>
      <c r="C70">
        <v>0</v>
      </c>
      <c r="D70">
        <v>7.875</v>
      </c>
      <c r="E70">
        <v>0</v>
      </c>
      <c r="F70">
        <v>5.43</v>
      </c>
      <c r="G70">
        <v>6.516</v>
      </c>
      <c r="H70">
        <v>0</v>
      </c>
      <c r="I70">
        <v>0</v>
      </c>
      <c r="J70">
        <v>2.1920000000000002</v>
      </c>
      <c r="K70">
        <v>686.77995799999997</v>
      </c>
      <c r="L70">
        <v>653.15250000000003</v>
      </c>
      <c r="M70">
        <v>90</v>
      </c>
      <c r="N70">
        <v>118.125</v>
      </c>
      <c r="O70">
        <v>123.66562500000001</v>
      </c>
      <c r="P70">
        <v>120</v>
      </c>
      <c r="Q70">
        <v>18.557500000000001</v>
      </c>
      <c r="R70">
        <v>36.3675</v>
      </c>
      <c r="S70">
        <v>22.510300000000001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25.28</v>
      </c>
      <c r="AB70">
        <v>0</v>
      </c>
      <c r="AC70">
        <v>9.6778399999999998</v>
      </c>
      <c r="AD70">
        <v>9.1149000000000004</v>
      </c>
      <c r="AE70">
        <v>14.113</v>
      </c>
      <c r="AF70">
        <v>8.8740000000000006</v>
      </c>
      <c r="AG70">
        <v>38.5548</v>
      </c>
      <c r="AH70">
        <v>46.781799999999997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0.93737000000000004</v>
      </c>
      <c r="AO70">
        <v>0.77910000000000001</v>
      </c>
      <c r="AP70">
        <v>7.5579000000000001</v>
      </c>
      <c r="AQ70">
        <v>32.697000000000003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2820.7433790000005</v>
      </c>
    </row>
    <row r="71" spans="1:53">
      <c r="A71" t="s">
        <v>113</v>
      </c>
      <c r="B71">
        <v>0</v>
      </c>
      <c r="C71">
        <v>0</v>
      </c>
      <c r="D71">
        <v>7.875</v>
      </c>
      <c r="E71">
        <v>0</v>
      </c>
      <c r="F71">
        <v>5.43</v>
      </c>
      <c r="G71">
        <v>6.516</v>
      </c>
      <c r="H71">
        <v>0</v>
      </c>
      <c r="I71">
        <v>0</v>
      </c>
      <c r="J71">
        <v>2.1920000000000002</v>
      </c>
      <c r="K71">
        <v>686.77995799999997</v>
      </c>
      <c r="L71">
        <v>653.15250000000003</v>
      </c>
      <c r="M71">
        <v>90</v>
      </c>
      <c r="N71">
        <v>118.125</v>
      </c>
      <c r="O71">
        <v>123.66562500000001</v>
      </c>
      <c r="P71">
        <v>119.625</v>
      </c>
      <c r="Q71">
        <v>18.557500000000001</v>
      </c>
      <c r="R71">
        <v>36.3675</v>
      </c>
      <c r="S71">
        <v>22.510300000000001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6.6</v>
      </c>
      <c r="AA71">
        <v>25.28</v>
      </c>
      <c r="AB71">
        <v>0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38.5548</v>
      </c>
      <c r="AH71">
        <v>46.781799999999997</v>
      </c>
      <c r="AI71">
        <v>0</v>
      </c>
      <c r="AJ71">
        <v>0</v>
      </c>
      <c r="AK71">
        <v>52.029000000000003</v>
      </c>
      <c r="AL71">
        <v>20.916</v>
      </c>
      <c r="AM71">
        <v>10.664</v>
      </c>
      <c r="AN71">
        <v>0.93737000000000004</v>
      </c>
      <c r="AO71">
        <v>0.64885800000000005</v>
      </c>
      <c r="AP71">
        <v>7.5579000000000001</v>
      </c>
      <c r="AQ71">
        <v>32.697000000000003</v>
      </c>
      <c r="AR71">
        <v>22.868400000000001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2810.0868740000005</v>
      </c>
    </row>
    <row r="72" spans="1:53">
      <c r="A72" t="s">
        <v>114</v>
      </c>
      <c r="B72">
        <v>0</v>
      </c>
      <c r="C72">
        <v>0</v>
      </c>
      <c r="D72">
        <v>7.875</v>
      </c>
      <c r="E72">
        <v>0</v>
      </c>
      <c r="F72">
        <v>5.43</v>
      </c>
      <c r="G72">
        <v>6.516</v>
      </c>
      <c r="H72">
        <v>0</v>
      </c>
      <c r="I72">
        <v>0</v>
      </c>
      <c r="J72">
        <v>2.1920000000000002</v>
      </c>
      <c r="K72">
        <v>686.77995799999997</v>
      </c>
      <c r="L72">
        <v>653.15250000000003</v>
      </c>
      <c r="M72">
        <v>90</v>
      </c>
      <c r="N72">
        <v>118.125</v>
      </c>
      <c r="O72">
        <v>123.66562500000001</v>
      </c>
      <c r="P72">
        <v>119.625</v>
      </c>
      <c r="Q72">
        <v>18.557500000000001</v>
      </c>
      <c r="R72">
        <v>36.3675</v>
      </c>
      <c r="S72">
        <v>22.510300000000001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6.6</v>
      </c>
      <c r="AA72">
        <v>25.28</v>
      </c>
      <c r="AB72">
        <v>0</v>
      </c>
      <c r="AC72">
        <v>9.6778399999999998</v>
      </c>
      <c r="AD72">
        <v>9.1149000000000004</v>
      </c>
      <c r="AE72">
        <v>14.113</v>
      </c>
      <c r="AF72">
        <v>8.8740000000000006</v>
      </c>
      <c r="AG72">
        <v>38.5548</v>
      </c>
      <c r="AH72">
        <v>46.781799999999997</v>
      </c>
      <c r="AI72">
        <v>0</v>
      </c>
      <c r="AJ72">
        <v>0</v>
      </c>
      <c r="AK72">
        <v>52.029000000000003</v>
      </c>
      <c r="AL72">
        <v>20.916</v>
      </c>
      <c r="AM72">
        <v>15.836040000000001</v>
      </c>
      <c r="AN72">
        <v>0.93737000000000004</v>
      </c>
      <c r="AO72">
        <v>0.56536200000000003</v>
      </c>
      <c r="AP72">
        <v>7.5579000000000001</v>
      </c>
      <c r="AQ72">
        <v>32.697000000000003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2824.2044010000004</v>
      </c>
    </row>
    <row r="73" spans="1:53">
      <c r="A73" t="s">
        <v>115</v>
      </c>
      <c r="B73">
        <v>0</v>
      </c>
      <c r="C73">
        <v>0</v>
      </c>
      <c r="D73">
        <v>7.875</v>
      </c>
      <c r="E73">
        <v>0</v>
      </c>
      <c r="F73">
        <v>5.43</v>
      </c>
      <c r="G73">
        <v>6.516</v>
      </c>
      <c r="H73">
        <v>0</v>
      </c>
      <c r="I73">
        <v>0</v>
      </c>
      <c r="J73">
        <v>2.1920000000000002</v>
      </c>
      <c r="K73">
        <v>686.77995799999997</v>
      </c>
      <c r="L73">
        <v>653.15250000000003</v>
      </c>
      <c r="M73">
        <v>90</v>
      </c>
      <c r="N73">
        <v>118.125</v>
      </c>
      <c r="O73">
        <v>123.66562500000001</v>
      </c>
      <c r="P73">
        <v>119.625</v>
      </c>
      <c r="Q73">
        <v>18.557500000000001</v>
      </c>
      <c r="R73">
        <v>36.3675</v>
      </c>
      <c r="S73">
        <v>22.510300000000001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12.64</v>
      </c>
      <c r="AB73">
        <v>0</v>
      </c>
      <c r="AC73">
        <v>9.6778399999999998</v>
      </c>
      <c r="AD73">
        <v>9.1149000000000004</v>
      </c>
      <c r="AE73">
        <v>14.113</v>
      </c>
      <c r="AF73">
        <v>8.8740000000000006</v>
      </c>
      <c r="AG73">
        <v>38.5548</v>
      </c>
      <c r="AH73">
        <v>46.781799999999997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0.53066999999999998</v>
      </c>
      <c r="AP73">
        <v>2.4339</v>
      </c>
      <c r="AQ73">
        <v>32.697000000000003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2820.3497090000005</v>
      </c>
    </row>
    <row r="74" spans="1:53">
      <c r="A74" t="s">
        <v>116</v>
      </c>
      <c r="B74">
        <v>0</v>
      </c>
      <c r="C74">
        <v>0</v>
      </c>
      <c r="D74">
        <v>7.875</v>
      </c>
      <c r="E74">
        <v>0</v>
      </c>
      <c r="F74">
        <v>5.43</v>
      </c>
      <c r="G74">
        <v>6.516</v>
      </c>
      <c r="H74">
        <v>0</v>
      </c>
      <c r="I74">
        <v>0</v>
      </c>
      <c r="J74">
        <v>2.1920000000000002</v>
      </c>
      <c r="K74">
        <v>686.77995799999997</v>
      </c>
      <c r="L74">
        <v>653.15250000000003</v>
      </c>
      <c r="M74">
        <v>90</v>
      </c>
      <c r="N74">
        <v>118.125</v>
      </c>
      <c r="O74">
        <v>123.66562500000001</v>
      </c>
      <c r="P74">
        <v>119.625</v>
      </c>
      <c r="Q74">
        <v>18.557500000000001</v>
      </c>
      <c r="R74">
        <v>36.3675</v>
      </c>
      <c r="S74">
        <v>22.510300000000001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11.85</v>
      </c>
      <c r="AB74">
        <v>0</v>
      </c>
      <c r="AC74">
        <v>9.6778399999999998</v>
      </c>
      <c r="AD74">
        <v>9.1149000000000004</v>
      </c>
      <c r="AE74">
        <v>14.113</v>
      </c>
      <c r="AF74">
        <v>8.8740000000000006</v>
      </c>
      <c r="AG74">
        <v>38.5548</v>
      </c>
      <c r="AH74">
        <v>46.781799999999997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0.23755200000000001</v>
      </c>
      <c r="AP74">
        <v>2.4339</v>
      </c>
      <c r="AQ74">
        <v>32.697000000000003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2819.2665910000005</v>
      </c>
    </row>
    <row r="75" spans="1:53">
      <c r="A75" t="s">
        <v>117</v>
      </c>
      <c r="B75">
        <v>0</v>
      </c>
      <c r="C75">
        <v>0</v>
      </c>
      <c r="D75">
        <v>7.875</v>
      </c>
      <c r="E75">
        <v>0</v>
      </c>
      <c r="F75">
        <v>5.43</v>
      </c>
      <c r="G75">
        <v>6.516</v>
      </c>
      <c r="H75">
        <v>0</v>
      </c>
      <c r="I75">
        <v>0</v>
      </c>
      <c r="J75">
        <v>2.1920000000000002</v>
      </c>
      <c r="K75">
        <v>686.77995799999997</v>
      </c>
      <c r="L75">
        <v>653.15250000000003</v>
      </c>
      <c r="M75">
        <v>90</v>
      </c>
      <c r="N75">
        <v>118.125</v>
      </c>
      <c r="O75">
        <v>123.66562500000001</v>
      </c>
      <c r="P75">
        <v>119.625</v>
      </c>
      <c r="Q75">
        <v>18.557500000000001</v>
      </c>
      <c r="R75">
        <v>36.3675</v>
      </c>
      <c r="S75">
        <v>22.510300000000001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6.6</v>
      </c>
      <c r="AA75">
        <v>11.85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8.8740000000000006</v>
      </c>
      <c r="AG75">
        <v>38.5548</v>
      </c>
      <c r="AH75">
        <v>46.781799999999997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</v>
      </c>
      <c r="AP75">
        <v>2.4339</v>
      </c>
      <c r="AQ75">
        <v>32.697000000000003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17.536000000000001</v>
      </c>
      <c r="AY75">
        <v>0</v>
      </c>
      <c r="AZ75">
        <v>0</v>
      </c>
      <c r="BA75">
        <f t="shared" si="1"/>
        <v>2847.3014390000008</v>
      </c>
    </row>
    <row r="76" spans="1:53">
      <c r="A76" t="s">
        <v>118</v>
      </c>
      <c r="B76">
        <v>0</v>
      </c>
      <c r="C76">
        <v>0</v>
      </c>
      <c r="D76">
        <v>7.875</v>
      </c>
      <c r="E76">
        <v>0</v>
      </c>
      <c r="F76">
        <v>5.43</v>
      </c>
      <c r="G76">
        <v>6.516</v>
      </c>
      <c r="H76">
        <v>0</v>
      </c>
      <c r="I76">
        <v>0</v>
      </c>
      <c r="J76">
        <v>2.1920000000000002</v>
      </c>
      <c r="K76">
        <v>686.77995799999997</v>
      </c>
      <c r="L76">
        <v>653.15250000000003</v>
      </c>
      <c r="M76">
        <v>90</v>
      </c>
      <c r="N76">
        <v>118.125</v>
      </c>
      <c r="O76">
        <v>123.66562500000001</v>
      </c>
      <c r="P76">
        <v>119.625</v>
      </c>
      <c r="Q76">
        <v>18.557500000000001</v>
      </c>
      <c r="R76">
        <v>36.3675</v>
      </c>
      <c r="S76">
        <v>22.510300000000001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25.28</v>
      </c>
      <c r="AB76">
        <v>13.0634</v>
      </c>
      <c r="AC76">
        <v>9.6778399999999998</v>
      </c>
      <c r="AD76">
        <v>9.1149000000000004</v>
      </c>
      <c r="AE76">
        <v>28.225999999999999</v>
      </c>
      <c r="AF76">
        <v>8.8740000000000006</v>
      </c>
      <c r="AG76">
        <v>38.5548</v>
      </c>
      <c r="AH76">
        <v>70.172700000000006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</v>
      </c>
      <c r="AP76">
        <v>2.4339</v>
      </c>
      <c r="AQ76">
        <v>32.697000000000003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17.536000000000001</v>
      </c>
      <c r="AY76">
        <v>0</v>
      </c>
      <c r="AZ76">
        <v>0</v>
      </c>
      <c r="BA76">
        <f t="shared" si="1"/>
        <v>2884.1223390000009</v>
      </c>
    </row>
    <row r="77" spans="1:53">
      <c r="A77" t="s">
        <v>119</v>
      </c>
      <c r="B77">
        <v>0</v>
      </c>
      <c r="C77">
        <v>0</v>
      </c>
      <c r="D77">
        <v>8.0850000000000009</v>
      </c>
      <c r="E77">
        <v>0</v>
      </c>
      <c r="F77">
        <v>5.43</v>
      </c>
      <c r="G77">
        <v>6.516</v>
      </c>
      <c r="H77">
        <v>0</v>
      </c>
      <c r="I77">
        <v>0</v>
      </c>
      <c r="J77">
        <v>2.1920000000000002</v>
      </c>
      <c r="K77">
        <v>686.77995799999997</v>
      </c>
      <c r="L77">
        <v>653.15250000000003</v>
      </c>
      <c r="M77">
        <v>90</v>
      </c>
      <c r="N77">
        <v>118.125</v>
      </c>
      <c r="O77">
        <v>123.66562500000001</v>
      </c>
      <c r="P77">
        <v>119.625</v>
      </c>
      <c r="Q77">
        <v>18.557500000000001</v>
      </c>
      <c r="R77">
        <v>36.3675</v>
      </c>
      <c r="S77">
        <v>22.510300000000001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6.6</v>
      </c>
      <c r="AA77">
        <v>37.92</v>
      </c>
      <c r="AB77">
        <v>13.0634</v>
      </c>
      <c r="AC77">
        <v>19.35568</v>
      </c>
      <c r="AD77">
        <v>9.1149000000000004</v>
      </c>
      <c r="AE77">
        <v>42.338999999999999</v>
      </c>
      <c r="AF77">
        <v>17.748000000000001</v>
      </c>
      <c r="AG77">
        <v>38.5548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</v>
      </c>
      <c r="AP77">
        <v>2.4339</v>
      </c>
      <c r="AQ77">
        <v>32.697000000000003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17.536000000000001</v>
      </c>
      <c r="AY77">
        <v>0</v>
      </c>
      <c r="AZ77">
        <v>0</v>
      </c>
      <c r="BA77">
        <f t="shared" si="1"/>
        <v>2955.5740790000004</v>
      </c>
    </row>
    <row r="78" spans="1:53">
      <c r="A78" t="s">
        <v>120</v>
      </c>
      <c r="B78">
        <v>0</v>
      </c>
      <c r="C78">
        <v>0</v>
      </c>
      <c r="D78">
        <v>8.0850000000000009</v>
      </c>
      <c r="E78">
        <v>0</v>
      </c>
      <c r="F78">
        <v>5.43</v>
      </c>
      <c r="G78">
        <v>6.516</v>
      </c>
      <c r="H78">
        <v>0</v>
      </c>
      <c r="I78">
        <v>0</v>
      </c>
      <c r="J78">
        <v>2.1920000000000002</v>
      </c>
      <c r="K78">
        <v>686.77995799999997</v>
      </c>
      <c r="L78">
        <v>653.15250000000003</v>
      </c>
      <c r="M78">
        <v>90</v>
      </c>
      <c r="N78">
        <v>118.125</v>
      </c>
      <c r="O78">
        <v>123.66562500000001</v>
      </c>
      <c r="P78">
        <v>119.625</v>
      </c>
      <c r="Q78">
        <v>18.557500000000001</v>
      </c>
      <c r="R78">
        <v>36.3675</v>
      </c>
      <c r="S78">
        <v>22.510300000000001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6.6</v>
      </c>
      <c r="AA78">
        <v>42.14808</v>
      </c>
      <c r="AB78">
        <v>26.260100000000001</v>
      </c>
      <c r="AC78">
        <v>29.062808</v>
      </c>
      <c r="AD78">
        <v>9.1149000000000004</v>
      </c>
      <c r="AE78">
        <v>49.436556000000003</v>
      </c>
      <c r="AF78">
        <v>17.748000000000001</v>
      </c>
      <c r="AG78">
        <v>38.5548</v>
      </c>
      <c r="AH78">
        <v>116.9545</v>
      </c>
      <c r="AI78">
        <v>7.6379999999999999</v>
      </c>
      <c r="AJ78">
        <v>0</v>
      </c>
      <c r="AK78">
        <v>52.029000000000003</v>
      </c>
      <c r="AL78">
        <v>46.48</v>
      </c>
      <c r="AM78">
        <v>15.836040000000001</v>
      </c>
      <c r="AN78">
        <v>0.93737000000000004</v>
      </c>
      <c r="AO78">
        <v>0</v>
      </c>
      <c r="AP78">
        <v>2.4339</v>
      </c>
      <c r="AQ78">
        <v>32.697000000000003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17.536000000000001</v>
      </c>
      <c r="AY78">
        <v>0</v>
      </c>
      <c r="AZ78">
        <v>0</v>
      </c>
      <c r="BA78">
        <f t="shared" si="1"/>
        <v>3029.9064430000003</v>
      </c>
    </row>
    <row r="79" spans="1:53">
      <c r="A79" t="s">
        <v>121</v>
      </c>
      <c r="B79">
        <v>0</v>
      </c>
      <c r="C79">
        <v>0</v>
      </c>
      <c r="D79">
        <v>8.0850000000000009</v>
      </c>
      <c r="E79">
        <v>0</v>
      </c>
      <c r="F79">
        <v>5.43</v>
      </c>
      <c r="G79">
        <v>6.516</v>
      </c>
      <c r="H79">
        <v>0</v>
      </c>
      <c r="I79">
        <v>0</v>
      </c>
      <c r="J79">
        <v>2.1920000000000002</v>
      </c>
      <c r="K79">
        <v>686.77995799999997</v>
      </c>
      <c r="L79">
        <v>653.15250000000003</v>
      </c>
      <c r="M79">
        <v>90</v>
      </c>
      <c r="N79">
        <v>118.125</v>
      </c>
      <c r="O79">
        <v>123.66562500000001</v>
      </c>
      <c r="P79">
        <v>119.625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38.5548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80.177999999999997</v>
      </c>
      <c r="AM79">
        <v>15.836040000000001</v>
      </c>
      <c r="AN79">
        <v>0.93737000000000004</v>
      </c>
      <c r="AO79">
        <v>0</v>
      </c>
      <c r="AP79">
        <v>2.4339</v>
      </c>
      <c r="AQ79">
        <v>32.697000000000003</v>
      </c>
      <c r="AR79">
        <v>32.822879999999998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17.536000000000001</v>
      </c>
      <c r="AY79">
        <v>0</v>
      </c>
      <c r="AZ79">
        <v>0</v>
      </c>
      <c r="BA79">
        <f t="shared" si="1"/>
        <v>3181.1502740000005</v>
      </c>
    </row>
    <row r="80" spans="1:53">
      <c r="A80" t="s">
        <v>122</v>
      </c>
      <c r="B80">
        <v>0</v>
      </c>
      <c r="C80">
        <v>0</v>
      </c>
      <c r="D80">
        <v>8.0850000000000009</v>
      </c>
      <c r="E80">
        <v>0</v>
      </c>
      <c r="F80">
        <v>5.43</v>
      </c>
      <c r="G80">
        <v>6.516</v>
      </c>
      <c r="H80">
        <v>0</v>
      </c>
      <c r="I80">
        <v>0</v>
      </c>
      <c r="J80">
        <v>2.1920000000000002</v>
      </c>
      <c r="K80">
        <v>686.77995799999997</v>
      </c>
      <c r="L80">
        <v>653.15250000000003</v>
      </c>
      <c r="M80">
        <v>90</v>
      </c>
      <c r="N80">
        <v>118.125</v>
      </c>
      <c r="O80">
        <v>123.66562500000001</v>
      </c>
      <c r="P80">
        <v>119.625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38.5548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0.93737000000000004</v>
      </c>
      <c r="AO80">
        <v>0</v>
      </c>
      <c r="AP80">
        <v>2.4339</v>
      </c>
      <c r="AQ80">
        <v>32.697000000000003</v>
      </c>
      <c r="AR80">
        <v>32.822879999999998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17.536000000000001</v>
      </c>
      <c r="AY80">
        <v>0</v>
      </c>
      <c r="AZ80">
        <v>0</v>
      </c>
      <c r="BA80">
        <f t="shared" si="1"/>
        <v>3181.1502740000005</v>
      </c>
    </row>
    <row r="81" spans="1:53">
      <c r="A81" t="s">
        <v>123</v>
      </c>
      <c r="B81">
        <v>0</v>
      </c>
      <c r="C81">
        <v>0</v>
      </c>
      <c r="D81">
        <v>8.19</v>
      </c>
      <c r="E81">
        <v>0</v>
      </c>
      <c r="F81">
        <v>5.43</v>
      </c>
      <c r="G81">
        <v>6.516</v>
      </c>
      <c r="H81">
        <v>0</v>
      </c>
      <c r="I81">
        <v>0</v>
      </c>
      <c r="J81">
        <v>2.1920000000000002</v>
      </c>
      <c r="K81">
        <v>686.77995799999997</v>
      </c>
      <c r="L81">
        <v>653.15250000000003</v>
      </c>
      <c r="M81">
        <v>90</v>
      </c>
      <c r="N81">
        <v>118.125</v>
      </c>
      <c r="O81">
        <v>123.66562500000001</v>
      </c>
      <c r="P81">
        <v>119.625</v>
      </c>
      <c r="Q81">
        <v>19.984999999999999</v>
      </c>
      <c r="R81">
        <v>36.3675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38.5548</v>
      </c>
      <c r="AH81">
        <v>140.34540000000001</v>
      </c>
      <c r="AI81">
        <v>33.097999999999999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0.93737000000000004</v>
      </c>
      <c r="AO81">
        <v>0.169932</v>
      </c>
      <c r="AP81">
        <v>2.4339</v>
      </c>
      <c r="AQ81">
        <v>32.697000000000003</v>
      </c>
      <c r="AR81">
        <v>32.822879999999998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17.536000000000001</v>
      </c>
      <c r="AY81">
        <v>0</v>
      </c>
      <c r="AZ81">
        <v>0</v>
      </c>
      <c r="BA81">
        <f t="shared" si="1"/>
        <v>3175.4005100000004</v>
      </c>
    </row>
    <row r="82" spans="1:53">
      <c r="A82" t="s">
        <v>124</v>
      </c>
      <c r="B82">
        <v>0</v>
      </c>
      <c r="C82">
        <v>0</v>
      </c>
      <c r="D82">
        <v>8.19</v>
      </c>
      <c r="E82">
        <v>0</v>
      </c>
      <c r="F82">
        <v>5.43</v>
      </c>
      <c r="G82">
        <v>6.516</v>
      </c>
      <c r="H82">
        <v>0</v>
      </c>
      <c r="I82">
        <v>0</v>
      </c>
      <c r="J82">
        <v>2.1920000000000002</v>
      </c>
      <c r="K82">
        <v>686.77995799999997</v>
      </c>
      <c r="L82">
        <v>653.15250000000003</v>
      </c>
      <c r="M82">
        <v>90</v>
      </c>
      <c r="N82">
        <v>118.125</v>
      </c>
      <c r="O82">
        <v>123.66562500000001</v>
      </c>
      <c r="P82">
        <v>119.625</v>
      </c>
      <c r="Q82">
        <v>19.984999999999999</v>
      </c>
      <c r="R82">
        <v>36.3675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38.5548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0.27959400000000001</v>
      </c>
      <c r="AP82">
        <v>2.4339</v>
      </c>
      <c r="AQ82">
        <v>32.697000000000003</v>
      </c>
      <c r="AR82">
        <v>32.822879999999998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17.536000000000001</v>
      </c>
      <c r="AY82">
        <v>0</v>
      </c>
      <c r="AZ82">
        <v>0</v>
      </c>
      <c r="BA82">
        <f t="shared" si="1"/>
        <v>3175.5101720000007</v>
      </c>
    </row>
    <row r="83" spans="1:53">
      <c r="A83" t="s">
        <v>125</v>
      </c>
      <c r="B83">
        <v>0</v>
      </c>
      <c r="C83">
        <v>0</v>
      </c>
      <c r="D83">
        <v>8.4</v>
      </c>
      <c r="E83">
        <v>0</v>
      </c>
      <c r="F83">
        <v>5.43</v>
      </c>
      <c r="G83">
        <v>6.516</v>
      </c>
      <c r="H83">
        <v>0</v>
      </c>
      <c r="I83">
        <v>0</v>
      </c>
      <c r="J83">
        <v>2.1920000000000002</v>
      </c>
      <c r="K83">
        <v>686.77995799999997</v>
      </c>
      <c r="L83">
        <v>653.15250000000003</v>
      </c>
      <c r="M83">
        <v>90</v>
      </c>
      <c r="N83">
        <v>118.125</v>
      </c>
      <c r="O83">
        <v>123.66562500000001</v>
      </c>
      <c r="P83">
        <v>119.625</v>
      </c>
      <c r="Q83">
        <v>19.984999999999999</v>
      </c>
      <c r="R83">
        <v>36.3675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38.5548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46.48</v>
      </c>
      <c r="AM83">
        <v>15.836040000000001</v>
      </c>
      <c r="AN83">
        <v>0.93737000000000004</v>
      </c>
      <c r="AO83">
        <v>0.42924000000000001</v>
      </c>
      <c r="AP83">
        <v>2.4339</v>
      </c>
      <c r="AQ83">
        <v>32.697000000000003</v>
      </c>
      <c r="AR83">
        <v>32.822879999999998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17.536000000000001</v>
      </c>
      <c r="AY83">
        <v>0</v>
      </c>
      <c r="AZ83">
        <v>0</v>
      </c>
      <c r="BA83">
        <f t="shared" si="1"/>
        <v>3142.1718180000007</v>
      </c>
    </row>
    <row r="84" spans="1:53">
      <c r="A84" t="s">
        <v>126</v>
      </c>
      <c r="B84">
        <v>0</v>
      </c>
      <c r="C84">
        <v>0</v>
      </c>
      <c r="D84">
        <v>8.4</v>
      </c>
      <c r="E84">
        <v>0</v>
      </c>
      <c r="F84">
        <v>5.43</v>
      </c>
      <c r="G84">
        <v>6.516</v>
      </c>
      <c r="H84">
        <v>0</v>
      </c>
      <c r="I84">
        <v>0</v>
      </c>
      <c r="J84">
        <v>2.1920000000000002</v>
      </c>
      <c r="K84">
        <v>686.77995799999997</v>
      </c>
      <c r="L84">
        <v>653.15250000000003</v>
      </c>
      <c r="M84">
        <v>90</v>
      </c>
      <c r="N84">
        <v>118.125</v>
      </c>
      <c r="O84">
        <v>123.66562500000001</v>
      </c>
      <c r="P84">
        <v>119.625</v>
      </c>
      <c r="Q84">
        <v>19.984999999999999</v>
      </c>
      <c r="R84">
        <v>36.3675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38.5548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34.86</v>
      </c>
      <c r="AM84">
        <v>15.836040000000001</v>
      </c>
      <c r="AN84">
        <v>0.93737000000000004</v>
      </c>
      <c r="AO84">
        <v>0.57565200000000005</v>
      </c>
      <c r="AP84">
        <v>2.4339</v>
      </c>
      <c r="AQ84">
        <v>32.697000000000003</v>
      </c>
      <c r="AR84">
        <v>32.822879999999998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17.536000000000001</v>
      </c>
      <c r="AY84">
        <v>0</v>
      </c>
      <c r="AZ84">
        <v>0</v>
      </c>
      <c r="BA84">
        <f t="shared" si="1"/>
        <v>3130.6982300000009</v>
      </c>
    </row>
    <row r="85" spans="1:53">
      <c r="A85" t="s">
        <v>127</v>
      </c>
      <c r="B85">
        <v>0</v>
      </c>
      <c r="C85">
        <v>0</v>
      </c>
      <c r="D85">
        <v>8.4</v>
      </c>
      <c r="E85">
        <v>0</v>
      </c>
      <c r="F85">
        <v>5.43</v>
      </c>
      <c r="G85">
        <v>6.516</v>
      </c>
      <c r="H85">
        <v>0</v>
      </c>
      <c r="I85">
        <v>0</v>
      </c>
      <c r="J85">
        <v>2.1920000000000002</v>
      </c>
      <c r="K85">
        <v>686.77995799999997</v>
      </c>
      <c r="L85">
        <v>653.15250000000003</v>
      </c>
      <c r="M85">
        <v>90</v>
      </c>
      <c r="N85">
        <v>118.125</v>
      </c>
      <c r="O85">
        <v>123.66562500000001</v>
      </c>
      <c r="P85">
        <v>119.625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38.5548</v>
      </c>
      <c r="AH85">
        <v>140.34540000000001</v>
      </c>
      <c r="AI85">
        <v>5.0919999999999996</v>
      </c>
      <c r="AJ85">
        <v>0</v>
      </c>
      <c r="AK85">
        <v>52.029000000000003</v>
      </c>
      <c r="AL85">
        <v>34.86</v>
      </c>
      <c r="AM85">
        <v>15.836040000000001</v>
      </c>
      <c r="AN85">
        <v>0.93737000000000004</v>
      </c>
      <c r="AO85">
        <v>0.69089999999999996</v>
      </c>
      <c r="AP85">
        <v>2.4339</v>
      </c>
      <c r="AQ85">
        <v>32.697000000000003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17.536000000000001</v>
      </c>
      <c r="AY85">
        <v>0</v>
      </c>
      <c r="AZ85">
        <v>0</v>
      </c>
      <c r="BA85">
        <f t="shared" si="1"/>
        <v>3107.9066770000013</v>
      </c>
    </row>
    <row r="86" spans="1:53">
      <c r="A86" t="s">
        <v>128</v>
      </c>
      <c r="B86">
        <v>0</v>
      </c>
      <c r="C86">
        <v>0</v>
      </c>
      <c r="D86">
        <v>8.4</v>
      </c>
      <c r="E86">
        <v>0</v>
      </c>
      <c r="F86">
        <v>5.43</v>
      </c>
      <c r="G86">
        <v>6.516</v>
      </c>
      <c r="H86">
        <v>0</v>
      </c>
      <c r="I86">
        <v>0</v>
      </c>
      <c r="J86">
        <v>2.1920000000000002</v>
      </c>
      <c r="K86">
        <v>686.77995799999997</v>
      </c>
      <c r="L86">
        <v>653.15250000000003</v>
      </c>
      <c r="M86">
        <v>90</v>
      </c>
      <c r="N86">
        <v>118.125</v>
      </c>
      <c r="O86">
        <v>123.66562500000001</v>
      </c>
      <c r="P86">
        <v>119.625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38.5548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0.93737000000000004</v>
      </c>
      <c r="AO86">
        <v>0.85465800000000003</v>
      </c>
      <c r="AP86">
        <v>2.4339</v>
      </c>
      <c r="AQ86">
        <v>32.697000000000003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17.536000000000001</v>
      </c>
      <c r="AY86">
        <v>0</v>
      </c>
      <c r="AZ86">
        <v>0</v>
      </c>
      <c r="BA86">
        <f t="shared" si="1"/>
        <v>3105.5244350000012</v>
      </c>
    </row>
    <row r="87" spans="1:53">
      <c r="A87" t="s">
        <v>129</v>
      </c>
      <c r="B87">
        <v>0</v>
      </c>
      <c r="C87">
        <v>0</v>
      </c>
      <c r="D87">
        <v>8.0850000000000009</v>
      </c>
      <c r="E87">
        <v>0</v>
      </c>
      <c r="F87">
        <v>5.43</v>
      </c>
      <c r="G87">
        <v>6.516</v>
      </c>
      <c r="H87">
        <v>0</v>
      </c>
      <c r="I87">
        <v>0</v>
      </c>
      <c r="J87">
        <v>2.1920000000000002</v>
      </c>
      <c r="K87">
        <v>686.77995799999997</v>
      </c>
      <c r="L87">
        <v>653.15250000000003</v>
      </c>
      <c r="M87">
        <v>90</v>
      </c>
      <c r="N87">
        <v>118.125</v>
      </c>
      <c r="O87">
        <v>123.66562500000001</v>
      </c>
      <c r="P87">
        <v>119.625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9.1149000000000004</v>
      </c>
      <c r="AE87">
        <v>25.66</v>
      </c>
      <c r="AF87">
        <v>26.622</v>
      </c>
      <c r="AG87">
        <v>38.5548</v>
      </c>
      <c r="AH87">
        <v>116.9545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0.93737000000000004</v>
      </c>
      <c r="AO87">
        <v>1.019298</v>
      </c>
      <c r="AP87">
        <v>2.4339</v>
      </c>
      <c r="AQ87">
        <v>32.697000000000003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17.536000000000001</v>
      </c>
      <c r="AY87">
        <v>0</v>
      </c>
      <c r="AZ87">
        <v>0</v>
      </c>
      <c r="BA87">
        <f t="shared" si="1"/>
        <v>2998.3446630000003</v>
      </c>
    </row>
    <row r="88" spans="1:53">
      <c r="A88" t="s">
        <v>130</v>
      </c>
      <c r="B88">
        <v>0</v>
      </c>
      <c r="C88">
        <v>0</v>
      </c>
      <c r="D88">
        <v>8.0850000000000009</v>
      </c>
      <c r="E88">
        <v>0</v>
      </c>
      <c r="F88">
        <v>5.43</v>
      </c>
      <c r="G88">
        <v>6.516</v>
      </c>
      <c r="H88">
        <v>0</v>
      </c>
      <c r="I88">
        <v>0</v>
      </c>
      <c r="J88">
        <v>2.1920000000000002</v>
      </c>
      <c r="K88">
        <v>686.77995799999997</v>
      </c>
      <c r="L88">
        <v>653.15250000000003</v>
      </c>
      <c r="M88">
        <v>90</v>
      </c>
      <c r="N88">
        <v>118.125</v>
      </c>
      <c r="O88">
        <v>123.66562500000001</v>
      </c>
      <c r="P88">
        <v>119.625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9.1149000000000004</v>
      </c>
      <c r="AE88">
        <v>25.66</v>
      </c>
      <c r="AF88">
        <v>26.622</v>
      </c>
      <c r="AG88">
        <v>38.5548</v>
      </c>
      <c r="AH88">
        <v>93.563599999999994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1.058988</v>
      </c>
      <c r="AP88">
        <v>2.4339</v>
      </c>
      <c r="AQ88">
        <v>32.697000000000003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17.536000000000001</v>
      </c>
      <c r="AY88">
        <v>0</v>
      </c>
      <c r="AZ88">
        <v>0</v>
      </c>
      <c r="BA88">
        <f t="shared" si="1"/>
        <v>2974.9934530000005</v>
      </c>
    </row>
    <row r="89" spans="1:53">
      <c r="A89" t="s">
        <v>131</v>
      </c>
      <c r="B89">
        <v>0</v>
      </c>
      <c r="C89">
        <v>0</v>
      </c>
      <c r="D89">
        <v>8.0850000000000009</v>
      </c>
      <c r="E89">
        <v>0</v>
      </c>
      <c r="F89">
        <v>5.43</v>
      </c>
      <c r="G89">
        <v>6.516</v>
      </c>
      <c r="H89">
        <v>0</v>
      </c>
      <c r="I89">
        <v>0</v>
      </c>
      <c r="J89">
        <v>2.1920000000000002</v>
      </c>
      <c r="K89">
        <v>686.77995799999997</v>
      </c>
      <c r="L89">
        <v>653.15250000000003</v>
      </c>
      <c r="M89">
        <v>90</v>
      </c>
      <c r="N89">
        <v>118.125</v>
      </c>
      <c r="O89">
        <v>123.66562500000001</v>
      </c>
      <c r="P89">
        <v>119.625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9.1149000000000004</v>
      </c>
      <c r="AE89">
        <v>25.66</v>
      </c>
      <c r="AF89">
        <v>26.622</v>
      </c>
      <c r="AG89">
        <v>38.5548</v>
      </c>
      <c r="AH89">
        <v>93.563599999999994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0.93737000000000004</v>
      </c>
      <c r="AO89">
        <v>1.1801159999999999</v>
      </c>
      <c r="AP89">
        <v>3.0743999999999998</v>
      </c>
      <c r="AQ89">
        <v>32.697000000000003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17.536000000000001</v>
      </c>
      <c r="AY89">
        <v>0</v>
      </c>
      <c r="AZ89">
        <v>0</v>
      </c>
      <c r="BA89">
        <f t="shared" si="1"/>
        <v>2975.7550810000002</v>
      </c>
    </row>
    <row r="90" spans="1:53">
      <c r="A90" t="s">
        <v>132</v>
      </c>
      <c r="B90">
        <v>0</v>
      </c>
      <c r="C90">
        <v>0</v>
      </c>
      <c r="D90">
        <v>8.0850000000000009</v>
      </c>
      <c r="E90">
        <v>0</v>
      </c>
      <c r="F90">
        <v>5.43</v>
      </c>
      <c r="G90">
        <v>6.516</v>
      </c>
      <c r="H90">
        <v>0</v>
      </c>
      <c r="I90">
        <v>0</v>
      </c>
      <c r="J90">
        <v>2.1920000000000002</v>
      </c>
      <c r="K90">
        <v>686.77995799999997</v>
      </c>
      <c r="L90">
        <v>653.15250000000003</v>
      </c>
      <c r="M90">
        <v>90</v>
      </c>
      <c r="N90">
        <v>118.125</v>
      </c>
      <c r="O90">
        <v>123.66562500000001</v>
      </c>
      <c r="P90">
        <v>119.625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9.1149000000000004</v>
      </c>
      <c r="AE90">
        <v>25.66</v>
      </c>
      <c r="AF90">
        <v>26.622</v>
      </c>
      <c r="AG90">
        <v>38.5548</v>
      </c>
      <c r="AH90">
        <v>116.9545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0.93737000000000004</v>
      </c>
      <c r="AO90">
        <v>1.4326620000000001</v>
      </c>
      <c r="AP90">
        <v>3.0743999999999998</v>
      </c>
      <c r="AQ90">
        <v>32.697000000000003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17.536000000000001</v>
      </c>
      <c r="AY90">
        <v>0</v>
      </c>
      <c r="AZ90">
        <v>0</v>
      </c>
      <c r="BA90">
        <f t="shared" si="1"/>
        <v>2999.3985270000003</v>
      </c>
    </row>
    <row r="91" spans="1:53">
      <c r="A91" t="s">
        <v>133</v>
      </c>
      <c r="B91">
        <v>0</v>
      </c>
      <c r="C91">
        <v>0</v>
      </c>
      <c r="D91">
        <v>8.0850000000000009</v>
      </c>
      <c r="E91">
        <v>0</v>
      </c>
      <c r="F91">
        <v>5.43</v>
      </c>
      <c r="G91">
        <v>6.516</v>
      </c>
      <c r="H91">
        <v>0</v>
      </c>
      <c r="I91">
        <v>0</v>
      </c>
      <c r="J91">
        <v>2.1920000000000002</v>
      </c>
      <c r="K91">
        <v>686.77995799999997</v>
      </c>
      <c r="L91">
        <v>653.15250000000003</v>
      </c>
      <c r="M91">
        <v>90</v>
      </c>
      <c r="N91">
        <v>118.125</v>
      </c>
      <c r="O91">
        <v>123.66562500000001</v>
      </c>
      <c r="P91">
        <v>119.625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38.5548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0.93737000000000004</v>
      </c>
      <c r="AO91">
        <v>1.4088480000000001</v>
      </c>
      <c r="AP91">
        <v>3.0743999999999998</v>
      </c>
      <c r="AQ91">
        <v>32.697000000000003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17.536000000000001</v>
      </c>
      <c r="AY91">
        <v>0</v>
      </c>
      <c r="AZ91">
        <v>0</v>
      </c>
      <c r="BA91">
        <f t="shared" si="1"/>
        <v>3103.8581250000007</v>
      </c>
    </row>
    <row r="92" spans="1:53">
      <c r="A92" t="s">
        <v>134</v>
      </c>
      <c r="B92">
        <v>0</v>
      </c>
      <c r="C92">
        <v>0</v>
      </c>
      <c r="D92">
        <v>8.0850000000000009</v>
      </c>
      <c r="E92">
        <v>0</v>
      </c>
      <c r="F92">
        <v>5.43</v>
      </c>
      <c r="G92">
        <v>6.516</v>
      </c>
      <c r="H92">
        <v>0</v>
      </c>
      <c r="I92">
        <v>0</v>
      </c>
      <c r="J92">
        <v>2.1920000000000002</v>
      </c>
      <c r="K92">
        <v>686.77995799999997</v>
      </c>
      <c r="L92">
        <v>653.15250000000003</v>
      </c>
      <c r="M92">
        <v>90</v>
      </c>
      <c r="N92">
        <v>118.125</v>
      </c>
      <c r="O92">
        <v>123.66562500000001</v>
      </c>
      <c r="P92">
        <v>119.625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38.5548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0.93737000000000004</v>
      </c>
      <c r="AO92">
        <v>1.513806</v>
      </c>
      <c r="AP92">
        <v>3.0743999999999998</v>
      </c>
      <c r="AQ92">
        <v>32.697000000000003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17.536000000000001</v>
      </c>
      <c r="AY92">
        <v>0</v>
      </c>
      <c r="AZ92">
        <v>0</v>
      </c>
      <c r="BA92">
        <f t="shared" si="1"/>
        <v>3103.9630830000006</v>
      </c>
    </row>
    <row r="93" spans="1:53">
      <c r="A93" t="s">
        <v>135</v>
      </c>
      <c r="B93">
        <v>0</v>
      </c>
      <c r="C93">
        <v>0</v>
      </c>
      <c r="D93">
        <v>8.0850000000000009</v>
      </c>
      <c r="E93">
        <v>0</v>
      </c>
      <c r="F93">
        <v>5.43</v>
      </c>
      <c r="G93">
        <v>6.516</v>
      </c>
      <c r="H93">
        <v>0</v>
      </c>
      <c r="I93">
        <v>0</v>
      </c>
      <c r="J93">
        <v>2.1920000000000002</v>
      </c>
      <c r="K93">
        <v>686.77995799999997</v>
      </c>
      <c r="L93">
        <v>653.15250000000003</v>
      </c>
      <c r="M93">
        <v>90</v>
      </c>
      <c r="N93">
        <v>118.125</v>
      </c>
      <c r="O93">
        <v>123.66562500000001</v>
      </c>
      <c r="P93">
        <v>119.625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38.5548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0.93737000000000004</v>
      </c>
      <c r="AO93">
        <v>1.628466</v>
      </c>
      <c r="AP93">
        <v>3.0743999999999998</v>
      </c>
      <c r="AQ93">
        <v>32.697000000000003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17.536000000000001</v>
      </c>
      <c r="AY93">
        <v>0</v>
      </c>
      <c r="AZ93">
        <v>0</v>
      </c>
      <c r="BA93">
        <f t="shared" si="1"/>
        <v>3104.0777430000007</v>
      </c>
    </row>
    <row r="94" spans="1:53">
      <c r="A94" t="s">
        <v>136</v>
      </c>
      <c r="B94">
        <v>0</v>
      </c>
      <c r="C94">
        <v>0</v>
      </c>
      <c r="D94">
        <v>8.0850000000000009</v>
      </c>
      <c r="E94">
        <v>0</v>
      </c>
      <c r="F94">
        <v>5.43</v>
      </c>
      <c r="G94">
        <v>6.516</v>
      </c>
      <c r="H94">
        <v>0</v>
      </c>
      <c r="I94">
        <v>0</v>
      </c>
      <c r="J94">
        <v>2.1920000000000002</v>
      </c>
      <c r="K94">
        <v>686.77995799999997</v>
      </c>
      <c r="L94">
        <v>653.15250000000003</v>
      </c>
      <c r="M94">
        <v>90</v>
      </c>
      <c r="N94">
        <v>118.125</v>
      </c>
      <c r="O94">
        <v>123.66562500000001</v>
      </c>
      <c r="P94">
        <v>119.625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38.5548</v>
      </c>
      <c r="AH94">
        <v>116.9545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0.93737000000000004</v>
      </c>
      <c r="AO94">
        <v>1.771938</v>
      </c>
      <c r="AP94">
        <v>3.0743999999999998</v>
      </c>
      <c r="AQ94">
        <v>32.697000000000003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17.536000000000001</v>
      </c>
      <c r="AY94">
        <v>0</v>
      </c>
      <c r="AZ94">
        <v>0</v>
      </c>
      <c r="BA94">
        <f t="shared" si="1"/>
        <v>3080.8303150000002</v>
      </c>
    </row>
    <row r="95" spans="1:53">
      <c r="A95" t="s">
        <v>137</v>
      </c>
      <c r="B95">
        <v>0</v>
      </c>
      <c r="C95">
        <v>0</v>
      </c>
      <c r="D95">
        <v>8.0850000000000009</v>
      </c>
      <c r="E95">
        <v>0</v>
      </c>
      <c r="F95">
        <v>5.43</v>
      </c>
      <c r="G95">
        <v>6.516</v>
      </c>
      <c r="H95">
        <v>0</v>
      </c>
      <c r="I95">
        <v>0</v>
      </c>
      <c r="J95">
        <v>2.1920000000000002</v>
      </c>
      <c r="K95">
        <v>686.77995799999997</v>
      </c>
      <c r="L95">
        <v>653.15250000000003</v>
      </c>
      <c r="M95">
        <v>90</v>
      </c>
      <c r="N95">
        <v>118.125</v>
      </c>
      <c r="O95">
        <v>123.66562500000001</v>
      </c>
      <c r="P95">
        <v>119.625</v>
      </c>
      <c r="Q95">
        <v>18.557500000000001</v>
      </c>
      <c r="R95">
        <v>36.3675</v>
      </c>
      <c r="S95">
        <v>22.510300000000001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9.6778399999999998</v>
      </c>
      <c r="AD95">
        <v>9.1149000000000004</v>
      </c>
      <c r="AE95">
        <v>41.055999999999997</v>
      </c>
      <c r="AF95">
        <v>17.748000000000001</v>
      </c>
      <c r="AG95">
        <v>38.5548</v>
      </c>
      <c r="AH95">
        <v>93.563599999999994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0.93737000000000004</v>
      </c>
      <c r="AO95">
        <v>1.7972220000000001</v>
      </c>
      <c r="AP95">
        <v>3.0743999999999998</v>
      </c>
      <c r="AQ95">
        <v>32.697000000000003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17.536000000000001</v>
      </c>
      <c r="AY95">
        <v>0</v>
      </c>
      <c r="AZ95">
        <v>0</v>
      </c>
      <c r="BA95">
        <f t="shared" si="1"/>
        <v>2981.6873610000002</v>
      </c>
    </row>
    <row r="96" spans="1:53">
      <c r="A96" t="s">
        <v>138</v>
      </c>
      <c r="B96">
        <v>0</v>
      </c>
      <c r="C96">
        <v>0</v>
      </c>
      <c r="D96">
        <v>8.0850000000000009</v>
      </c>
      <c r="E96">
        <v>0</v>
      </c>
      <c r="F96">
        <v>5.43</v>
      </c>
      <c r="G96">
        <v>6.516</v>
      </c>
      <c r="H96">
        <v>0</v>
      </c>
      <c r="I96">
        <v>0</v>
      </c>
      <c r="J96">
        <v>2.1920000000000002</v>
      </c>
      <c r="K96">
        <v>686.77995799999997</v>
      </c>
      <c r="L96">
        <v>653.15250000000003</v>
      </c>
      <c r="M96">
        <v>90</v>
      </c>
      <c r="N96">
        <v>118.125</v>
      </c>
      <c r="O96">
        <v>123.66562500000001</v>
      </c>
      <c r="P96">
        <v>119.625</v>
      </c>
      <c r="Q96">
        <v>18.557500000000001</v>
      </c>
      <c r="R96">
        <v>36.3675</v>
      </c>
      <c r="S96">
        <v>22.510300000000001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9.6778399999999998</v>
      </c>
      <c r="AD96">
        <v>9.1149000000000004</v>
      </c>
      <c r="AE96">
        <v>41.055999999999997</v>
      </c>
      <c r="AF96">
        <v>17.748000000000001</v>
      </c>
      <c r="AG96">
        <v>38.5548</v>
      </c>
      <c r="AH96">
        <v>112.693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0.93737000000000004</v>
      </c>
      <c r="AO96">
        <v>1.818684</v>
      </c>
      <c r="AP96">
        <v>3.0743999999999998</v>
      </c>
      <c r="AQ96">
        <v>32.697000000000003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17.536000000000001</v>
      </c>
      <c r="AY96">
        <v>0</v>
      </c>
      <c r="AZ96">
        <v>0</v>
      </c>
      <c r="BA96">
        <f t="shared" si="1"/>
        <v>3000.8382230000002</v>
      </c>
    </row>
    <row r="97" spans="1:53">
      <c r="A97" t="s">
        <v>139</v>
      </c>
      <c r="B97">
        <v>0</v>
      </c>
      <c r="C97">
        <v>0</v>
      </c>
      <c r="D97">
        <v>8.0850000000000009</v>
      </c>
      <c r="E97">
        <v>0</v>
      </c>
      <c r="F97">
        <v>5.43</v>
      </c>
      <c r="G97">
        <v>6.516</v>
      </c>
      <c r="H97">
        <v>0</v>
      </c>
      <c r="I97">
        <v>0</v>
      </c>
      <c r="J97">
        <v>2.1920000000000002</v>
      </c>
      <c r="K97">
        <v>686.77995799999997</v>
      </c>
      <c r="L97">
        <v>653.15250000000003</v>
      </c>
      <c r="M97">
        <v>90</v>
      </c>
      <c r="N97">
        <v>118.125</v>
      </c>
      <c r="O97">
        <v>123.66562500000001</v>
      </c>
      <c r="P97">
        <v>119.625</v>
      </c>
      <c r="Q97">
        <v>18.557500000000001</v>
      </c>
      <c r="R97">
        <v>36.3675</v>
      </c>
      <c r="S97">
        <v>22.510300000000001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9.6778399999999998</v>
      </c>
      <c r="AD97">
        <v>9.1149000000000004</v>
      </c>
      <c r="AE97">
        <v>41.055999999999997</v>
      </c>
      <c r="AF97">
        <v>17.748000000000001</v>
      </c>
      <c r="AG97">
        <v>38.5548</v>
      </c>
      <c r="AH97">
        <v>113.64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0.93737000000000004</v>
      </c>
      <c r="AO97">
        <v>1.850436</v>
      </c>
      <c r="AP97">
        <v>3.0743999999999998</v>
      </c>
      <c r="AQ97">
        <v>32.697000000000003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17.536000000000001</v>
      </c>
      <c r="AY97">
        <v>0</v>
      </c>
      <c r="AZ97">
        <v>0</v>
      </c>
      <c r="BA97">
        <f t="shared" si="1"/>
        <v>3001.8169750000002</v>
      </c>
    </row>
    <row r="98" spans="1:53">
      <c r="A98" t="s">
        <v>140</v>
      </c>
      <c r="B98">
        <v>0</v>
      </c>
      <c r="C98">
        <v>0</v>
      </c>
      <c r="D98">
        <v>8.0850000000000009</v>
      </c>
      <c r="E98">
        <v>0</v>
      </c>
      <c r="F98">
        <v>5.43</v>
      </c>
      <c r="G98">
        <v>6.516</v>
      </c>
      <c r="H98">
        <v>0</v>
      </c>
      <c r="I98">
        <v>0</v>
      </c>
      <c r="J98">
        <v>2.1920000000000002</v>
      </c>
      <c r="K98">
        <v>686.77995799999997</v>
      </c>
      <c r="L98">
        <v>653.15250000000003</v>
      </c>
      <c r="M98">
        <v>90</v>
      </c>
      <c r="N98">
        <v>118.125</v>
      </c>
      <c r="O98">
        <v>123.66562500000001</v>
      </c>
      <c r="P98">
        <v>119.625</v>
      </c>
      <c r="Q98">
        <v>18.557500000000001</v>
      </c>
      <c r="R98">
        <v>36.3675</v>
      </c>
      <c r="S98">
        <v>22.510300000000001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9.2958200000000009</v>
      </c>
      <c r="AD98">
        <v>9.1149000000000004</v>
      </c>
      <c r="AE98">
        <v>41.055999999999997</v>
      </c>
      <c r="AF98">
        <v>17.748000000000001</v>
      </c>
      <c r="AG98">
        <v>38.5548</v>
      </c>
      <c r="AH98">
        <v>93.563599999999994</v>
      </c>
      <c r="AI98">
        <v>0</v>
      </c>
      <c r="AJ98">
        <v>0</v>
      </c>
      <c r="AK98">
        <v>52.029000000000003</v>
      </c>
      <c r="AL98">
        <v>34.86</v>
      </c>
      <c r="AM98">
        <v>15.836040000000001</v>
      </c>
      <c r="AN98">
        <v>0.93737000000000004</v>
      </c>
      <c r="AO98">
        <v>1.8648420000000001</v>
      </c>
      <c r="AP98">
        <v>3.0743999999999998</v>
      </c>
      <c r="AQ98">
        <v>32.697000000000003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17.536000000000001</v>
      </c>
      <c r="AY98">
        <v>0</v>
      </c>
      <c r="AZ98">
        <v>0</v>
      </c>
      <c r="BA98">
        <f t="shared" si="1"/>
        <v>2981.372961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0.14589750000000004</v>
      </c>
      <c r="E99">
        <f t="shared" si="2"/>
        <v>0</v>
      </c>
      <c r="F99">
        <f t="shared" si="2"/>
        <v>9.7740000000000091E-2</v>
      </c>
      <c r="G99">
        <f t="shared" si="2"/>
        <v>0.11728800000000013</v>
      </c>
      <c r="H99">
        <f t="shared" si="2"/>
        <v>0</v>
      </c>
      <c r="I99">
        <f t="shared" si="2"/>
        <v>0</v>
      </c>
      <c r="J99">
        <f t="shared" si="2"/>
        <v>3.8908000000000088E-2</v>
      </c>
      <c r="K99">
        <f t="shared" si="2"/>
        <v>16.482718991999985</v>
      </c>
      <c r="L99">
        <f t="shared" si="2"/>
        <v>15.675659999999962</v>
      </c>
      <c r="M99">
        <f t="shared" si="2"/>
        <v>2.1859999999999999</v>
      </c>
      <c r="N99">
        <f t="shared" si="2"/>
        <v>2.77570125</v>
      </c>
      <c r="O99">
        <f t="shared" si="2"/>
        <v>2.9679749999999947</v>
      </c>
      <c r="P99">
        <f t="shared" si="2"/>
        <v>2.8760625000000002</v>
      </c>
      <c r="Q99">
        <f t="shared" si="2"/>
        <v>0.45108999999999894</v>
      </c>
      <c r="R99">
        <f t="shared" si="2"/>
        <v>0.89089408799999859</v>
      </c>
      <c r="S99">
        <f t="shared" si="2"/>
        <v>0.55576963999999973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0.25591775000000011</v>
      </c>
      <c r="AA99">
        <f t="shared" si="2"/>
        <v>0.51349920999999965</v>
      </c>
      <c r="AB99">
        <f t="shared" si="2"/>
        <v>0.50215442999999949</v>
      </c>
      <c r="AC99">
        <f t="shared" si="2"/>
        <v>0.36533814099999945</v>
      </c>
      <c r="AD99">
        <f t="shared" si="2"/>
        <v>0.33972024900000058</v>
      </c>
      <c r="AE99">
        <f t="shared" si="2"/>
        <v>0.73192455700000114</v>
      </c>
      <c r="AF99">
        <f t="shared" si="2"/>
        <v>0.31502700000000033</v>
      </c>
      <c r="AG99">
        <f t="shared" si="2"/>
        <v>0.92531519999999812</v>
      </c>
      <c r="AH99">
        <f t="shared" si="2"/>
        <v>1.2758931000000011</v>
      </c>
      <c r="AI99">
        <f t="shared" si="2"/>
        <v>0.12475399999999999</v>
      </c>
      <c r="AJ99">
        <f t="shared" si="2"/>
        <v>0</v>
      </c>
      <c r="AK99">
        <f t="shared" si="2"/>
        <v>1.248696000000002</v>
      </c>
      <c r="AL99">
        <f t="shared" si="2"/>
        <v>0.97608000000000106</v>
      </c>
      <c r="AM99">
        <f t="shared" si="2"/>
        <v>0.23993333500000025</v>
      </c>
      <c r="AN99">
        <f t="shared" si="2"/>
        <v>2.2496880000000025E-2</v>
      </c>
      <c r="AO99">
        <f t="shared" si="2"/>
        <v>3.0017767499999994E-2</v>
      </c>
      <c r="AP99">
        <f t="shared" si="2"/>
        <v>8.2752599999999968E-2</v>
      </c>
      <c r="AQ99">
        <f t="shared" si="2"/>
        <v>0.45274950000000069</v>
      </c>
      <c r="AR99">
        <f t="shared" si="2"/>
        <v>0.7656528772500002</v>
      </c>
      <c r="AS99">
        <f t="shared" si="2"/>
        <v>0</v>
      </c>
      <c r="AT99">
        <f t="shared" si="2"/>
        <v>0.34451439999999944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0.40113600000000088</v>
      </c>
      <c r="AY99">
        <f t="shared" si="2"/>
        <v>0</v>
      </c>
      <c r="AZ99">
        <f t="shared" si="2"/>
        <v>0</v>
      </c>
      <c r="BA99">
        <f>SUM(B99:AZ99)</f>
        <v>69.108209718749919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0.33750000000000002</v>
      </c>
      <c r="K3">
        <v>686.77995799999997</v>
      </c>
      <c r="L3">
        <v>652.11180000000002</v>
      </c>
      <c r="M3">
        <v>92</v>
      </c>
      <c r="N3">
        <v>118.125</v>
      </c>
      <c r="O3">
        <v>123.66562500000001</v>
      </c>
      <c r="P3">
        <v>119.625</v>
      </c>
      <c r="Q3">
        <v>18.557500000000001</v>
      </c>
      <c r="R3">
        <v>36.3675</v>
      </c>
      <c r="S3">
        <v>22.51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42.338999999999999</v>
      </c>
      <c r="AF3">
        <v>17.748000000000001</v>
      </c>
      <c r="AG3">
        <v>38.5548</v>
      </c>
      <c r="AH3">
        <v>70.172700000000006</v>
      </c>
      <c r="AI3">
        <v>0</v>
      </c>
      <c r="AJ3">
        <v>0</v>
      </c>
      <c r="AK3">
        <v>52.029000000000003</v>
      </c>
      <c r="AL3">
        <v>34.86</v>
      </c>
      <c r="AM3">
        <v>10.557359999999999</v>
      </c>
      <c r="AN3">
        <v>0.93737000000000004</v>
      </c>
      <c r="AO3">
        <v>2.6195400000000002</v>
      </c>
      <c r="AP3">
        <v>3.0743999999999998</v>
      </c>
      <c r="AQ3">
        <v>32.697000000000003</v>
      </c>
      <c r="AR3">
        <v>49.68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8.6122999999999994</v>
      </c>
      <c r="AY3">
        <v>0</v>
      </c>
      <c r="AZ3">
        <v>0</v>
      </c>
      <c r="BA3">
        <f>SUM(B3:AZ3)</f>
        <v>2999.97804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0.33750000000000002</v>
      </c>
      <c r="K4">
        <v>686.77995799999997</v>
      </c>
      <c r="L4">
        <v>652.11180000000002</v>
      </c>
      <c r="M4">
        <v>92</v>
      </c>
      <c r="N4">
        <v>118.125</v>
      </c>
      <c r="O4">
        <v>123.66562500000001</v>
      </c>
      <c r="P4">
        <v>119.625</v>
      </c>
      <c r="Q4">
        <v>18.557500000000001</v>
      </c>
      <c r="R4">
        <v>36.3675</v>
      </c>
      <c r="S4">
        <v>22.51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42.338999999999999</v>
      </c>
      <c r="AF4">
        <v>17.748000000000001</v>
      </c>
      <c r="AG4">
        <v>38.5548</v>
      </c>
      <c r="AH4">
        <v>46.781799999999997</v>
      </c>
      <c r="AI4">
        <v>0</v>
      </c>
      <c r="AJ4">
        <v>0</v>
      </c>
      <c r="AK4">
        <v>52.029000000000003</v>
      </c>
      <c r="AL4">
        <v>34.86</v>
      </c>
      <c r="AM4">
        <v>10.557359999999999</v>
      </c>
      <c r="AN4">
        <v>0.93737000000000004</v>
      </c>
      <c r="AO4">
        <v>2.5769099999999998</v>
      </c>
      <c r="AP4">
        <v>3.0743999999999998</v>
      </c>
      <c r="AQ4">
        <v>32.697000000000003</v>
      </c>
      <c r="AR4">
        <v>49.68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8.6122999999999994</v>
      </c>
      <c r="AY4">
        <v>0</v>
      </c>
      <c r="AZ4">
        <v>0</v>
      </c>
      <c r="BA4">
        <f t="shared" ref="BA4:BA67" si="0">SUM(B4:AZ4)</f>
        <v>2976.5445100000002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0.33750000000000002</v>
      </c>
      <c r="K5">
        <v>686.77995799999997</v>
      </c>
      <c r="L5">
        <v>652.11180000000002</v>
      </c>
      <c r="M5">
        <v>92</v>
      </c>
      <c r="N5">
        <v>118.125</v>
      </c>
      <c r="O5">
        <v>123.66562500000001</v>
      </c>
      <c r="P5">
        <v>119.625</v>
      </c>
      <c r="Q5">
        <v>18.557500000000001</v>
      </c>
      <c r="R5">
        <v>36.3675</v>
      </c>
      <c r="S5">
        <v>22.51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9.1149000000000004</v>
      </c>
      <c r="AE5">
        <v>42.338999999999999</v>
      </c>
      <c r="AF5">
        <v>17.748000000000001</v>
      </c>
      <c r="AG5">
        <v>38.5548</v>
      </c>
      <c r="AH5">
        <v>46.781799999999997</v>
      </c>
      <c r="AI5">
        <v>0</v>
      </c>
      <c r="AJ5">
        <v>0</v>
      </c>
      <c r="AK5">
        <v>52.029000000000003</v>
      </c>
      <c r="AL5">
        <v>34.86</v>
      </c>
      <c r="AM5">
        <v>10.557359999999999</v>
      </c>
      <c r="AN5">
        <v>0.93737000000000004</v>
      </c>
      <c r="AO5">
        <v>2.5827900000000001</v>
      </c>
      <c r="AP5">
        <v>3.0743999999999998</v>
      </c>
      <c r="AQ5">
        <v>32.445</v>
      </c>
      <c r="AR5">
        <v>49.68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8.6122999999999994</v>
      </c>
      <c r="AY5">
        <v>0</v>
      </c>
      <c r="AZ5">
        <v>0</v>
      </c>
      <c r="BA5">
        <f t="shared" si="0"/>
        <v>2966.6205499999996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0.33750000000000002</v>
      </c>
      <c r="K6">
        <v>686.77995799999997</v>
      </c>
      <c r="L6">
        <v>652.11180000000002</v>
      </c>
      <c r="M6">
        <v>92</v>
      </c>
      <c r="N6">
        <v>118.125</v>
      </c>
      <c r="O6">
        <v>123.66562500000001</v>
      </c>
      <c r="P6">
        <v>119.625</v>
      </c>
      <c r="Q6">
        <v>18.557500000000001</v>
      </c>
      <c r="R6">
        <v>36.3675</v>
      </c>
      <c r="S6">
        <v>22.51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42.338999999999999</v>
      </c>
      <c r="AF6">
        <v>17.748000000000001</v>
      </c>
      <c r="AG6">
        <v>38.5548</v>
      </c>
      <c r="AH6">
        <v>46.781799999999997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2.4987059999999999</v>
      </c>
      <c r="AP6">
        <v>3.0743999999999998</v>
      </c>
      <c r="AQ6">
        <v>31.5</v>
      </c>
      <c r="AR6">
        <v>49.68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8.6122999999999994</v>
      </c>
      <c r="AY6">
        <v>0</v>
      </c>
      <c r="AZ6">
        <v>0</v>
      </c>
      <c r="BA6">
        <f t="shared" si="0"/>
        <v>2952.3410459999996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0.33750000000000002</v>
      </c>
      <c r="K7">
        <v>686.77995799999997</v>
      </c>
      <c r="L7">
        <v>652.11180000000002</v>
      </c>
      <c r="M7">
        <v>92</v>
      </c>
      <c r="N7">
        <v>118.125</v>
      </c>
      <c r="O7">
        <v>123.66562500000001</v>
      </c>
      <c r="P7">
        <v>119.625</v>
      </c>
      <c r="Q7">
        <v>18.557500000000001</v>
      </c>
      <c r="R7">
        <v>36.3675</v>
      </c>
      <c r="S7">
        <v>22.51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6.6</v>
      </c>
      <c r="AA7">
        <v>28.045000000000002</v>
      </c>
      <c r="AB7">
        <v>13.0634</v>
      </c>
      <c r="AC7">
        <v>9.6778399999999998</v>
      </c>
      <c r="AD7">
        <v>9.1149000000000004</v>
      </c>
      <c r="AE7">
        <v>42.338999999999999</v>
      </c>
      <c r="AF7">
        <v>8.8740000000000006</v>
      </c>
      <c r="AG7">
        <v>38.5548</v>
      </c>
      <c r="AH7">
        <v>46.781799999999997</v>
      </c>
      <c r="AI7">
        <v>0</v>
      </c>
      <c r="AJ7">
        <v>0</v>
      </c>
      <c r="AK7">
        <v>52.029000000000003</v>
      </c>
      <c r="AL7">
        <v>34.86</v>
      </c>
      <c r="AM7">
        <v>10.557359999999999</v>
      </c>
      <c r="AN7">
        <v>0.93737000000000004</v>
      </c>
      <c r="AO7">
        <v>2.5428060000000001</v>
      </c>
      <c r="AP7">
        <v>6.2769000000000004</v>
      </c>
      <c r="AQ7">
        <v>31.5</v>
      </c>
      <c r="AR7">
        <v>49.68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8.6122999999999994</v>
      </c>
      <c r="AY7">
        <v>0</v>
      </c>
      <c r="AZ7">
        <v>0</v>
      </c>
      <c r="BA7">
        <f t="shared" si="0"/>
        <v>2940.2060459999993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0.33750000000000002</v>
      </c>
      <c r="K8">
        <v>686.77995799999997</v>
      </c>
      <c r="L8">
        <v>652.11180000000002</v>
      </c>
      <c r="M8">
        <v>92</v>
      </c>
      <c r="N8">
        <v>118.125</v>
      </c>
      <c r="O8">
        <v>123.66562500000001</v>
      </c>
      <c r="P8">
        <v>119.625</v>
      </c>
      <c r="Q8">
        <v>18.557500000000001</v>
      </c>
      <c r="R8">
        <v>36.3675</v>
      </c>
      <c r="S8">
        <v>22.51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6.6</v>
      </c>
      <c r="AA8">
        <v>28.045000000000002</v>
      </c>
      <c r="AB8">
        <v>13.0634</v>
      </c>
      <c r="AC8">
        <v>9.6778399999999998</v>
      </c>
      <c r="AD8">
        <v>9.1149000000000004</v>
      </c>
      <c r="AE8">
        <v>42.338999999999999</v>
      </c>
      <c r="AF8">
        <v>8.8740000000000006</v>
      </c>
      <c r="AG8">
        <v>38.5548</v>
      </c>
      <c r="AH8">
        <v>46.781799999999997</v>
      </c>
      <c r="AI8">
        <v>0</v>
      </c>
      <c r="AJ8">
        <v>0</v>
      </c>
      <c r="AK8">
        <v>52.029000000000003</v>
      </c>
      <c r="AL8">
        <v>34.86</v>
      </c>
      <c r="AM8">
        <v>10.557359999999999</v>
      </c>
      <c r="AN8">
        <v>0.93737000000000004</v>
      </c>
      <c r="AO8">
        <v>2.525166</v>
      </c>
      <c r="AP8">
        <v>6.2769000000000004</v>
      </c>
      <c r="AQ8">
        <v>31.5</v>
      </c>
      <c r="AR8">
        <v>49.68</v>
      </c>
      <c r="AS8">
        <v>31.897383000000001</v>
      </c>
      <c r="AT8">
        <v>9.4199529999999996</v>
      </c>
      <c r="AU8">
        <v>0</v>
      </c>
      <c r="AV8">
        <v>0</v>
      </c>
      <c r="AW8">
        <v>0</v>
      </c>
      <c r="AX8">
        <v>8.6122999999999994</v>
      </c>
      <c r="AY8">
        <v>0</v>
      </c>
      <c r="AZ8">
        <v>0</v>
      </c>
      <c r="BA8">
        <f t="shared" si="0"/>
        <v>2938.3607589999992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652.11180000000002</v>
      </c>
      <c r="M9">
        <v>92</v>
      </c>
      <c r="N9">
        <v>118.125</v>
      </c>
      <c r="O9">
        <v>123.66562500000001</v>
      </c>
      <c r="P9">
        <v>119.625</v>
      </c>
      <c r="Q9">
        <v>18.557500000000001</v>
      </c>
      <c r="R9">
        <v>36.3675</v>
      </c>
      <c r="S9">
        <v>22.51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38.5548</v>
      </c>
      <c r="AH9">
        <v>46.781799999999997</v>
      </c>
      <c r="AI9">
        <v>0</v>
      </c>
      <c r="AJ9">
        <v>0</v>
      </c>
      <c r="AK9">
        <v>52.029000000000003</v>
      </c>
      <c r="AL9">
        <v>46.48</v>
      </c>
      <c r="AM9">
        <v>10.557359999999999</v>
      </c>
      <c r="AN9">
        <v>0.93737000000000004</v>
      </c>
      <c r="AO9">
        <v>2.5539779999999999</v>
      </c>
      <c r="AP9">
        <v>6.2769000000000004</v>
      </c>
      <c r="AQ9">
        <v>31.5</v>
      </c>
      <c r="AR9">
        <v>49.68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2928.774418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652.11180000000002</v>
      </c>
      <c r="M10">
        <v>92</v>
      </c>
      <c r="N10">
        <v>118.125</v>
      </c>
      <c r="O10">
        <v>123.66562500000001</v>
      </c>
      <c r="P10">
        <v>119.625</v>
      </c>
      <c r="Q10">
        <v>18.557500000000001</v>
      </c>
      <c r="R10">
        <v>36.3675</v>
      </c>
      <c r="S10">
        <v>22.51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6.6</v>
      </c>
      <c r="AA10">
        <v>28.045000000000002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38.5548</v>
      </c>
      <c r="AH10">
        <v>46.781799999999997</v>
      </c>
      <c r="AI10">
        <v>0</v>
      </c>
      <c r="AJ10">
        <v>0</v>
      </c>
      <c r="AK10">
        <v>52.029000000000003</v>
      </c>
      <c r="AL10">
        <v>80.177999999999997</v>
      </c>
      <c r="AM10">
        <v>10.557359999999999</v>
      </c>
      <c r="AN10">
        <v>0.93737000000000004</v>
      </c>
      <c r="AO10">
        <v>2.6265960000000002</v>
      </c>
      <c r="AP10">
        <v>6.2769000000000004</v>
      </c>
      <c r="AQ10">
        <v>21.797999999999998</v>
      </c>
      <c r="AR10">
        <v>49.68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2952.8430359999998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652.11180000000002</v>
      </c>
      <c r="M11">
        <v>92</v>
      </c>
      <c r="N11">
        <v>118.125</v>
      </c>
      <c r="O11">
        <v>123.66562500000001</v>
      </c>
      <c r="P11">
        <v>119.625</v>
      </c>
      <c r="Q11">
        <v>18.557500000000001</v>
      </c>
      <c r="R11">
        <v>36.3675</v>
      </c>
      <c r="S11">
        <v>22.51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28.225999999999999</v>
      </c>
      <c r="AF11">
        <v>8.8740000000000006</v>
      </c>
      <c r="AG11">
        <v>38.5548</v>
      </c>
      <c r="AH11">
        <v>46.781799999999997</v>
      </c>
      <c r="AI11">
        <v>0</v>
      </c>
      <c r="AJ11">
        <v>0</v>
      </c>
      <c r="AK11">
        <v>52.029000000000003</v>
      </c>
      <c r="AL11">
        <v>80.177999999999997</v>
      </c>
      <c r="AM11">
        <v>10.557359999999999</v>
      </c>
      <c r="AN11">
        <v>0.93737000000000004</v>
      </c>
      <c r="AO11">
        <v>2.5516260000000002</v>
      </c>
      <c r="AP11">
        <v>6.2769000000000004</v>
      </c>
      <c r="AQ11">
        <v>21.609000000000002</v>
      </c>
      <c r="AR11">
        <v>49.68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2961.6939659999998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652.11180000000002</v>
      </c>
      <c r="M12">
        <v>92</v>
      </c>
      <c r="N12">
        <v>118.125</v>
      </c>
      <c r="O12">
        <v>123.66562500000001</v>
      </c>
      <c r="P12">
        <v>119.625</v>
      </c>
      <c r="Q12">
        <v>18.557500000000001</v>
      </c>
      <c r="R12">
        <v>36.3675</v>
      </c>
      <c r="S12">
        <v>22.51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28.225999999999999</v>
      </c>
      <c r="AF12">
        <v>8.8740000000000006</v>
      </c>
      <c r="AG12">
        <v>38.5548</v>
      </c>
      <c r="AH12">
        <v>46.781799999999997</v>
      </c>
      <c r="AI12">
        <v>0</v>
      </c>
      <c r="AJ12">
        <v>0</v>
      </c>
      <c r="AK12">
        <v>52.029000000000003</v>
      </c>
      <c r="AL12">
        <v>80.177999999999997</v>
      </c>
      <c r="AM12">
        <v>5.2786799999999996</v>
      </c>
      <c r="AN12">
        <v>0.93737000000000004</v>
      </c>
      <c r="AO12">
        <v>2.548686</v>
      </c>
      <c r="AP12">
        <v>6.2769000000000004</v>
      </c>
      <c r="AQ12">
        <v>10.08</v>
      </c>
      <c r="AR12">
        <v>49.68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2930.8213460000002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652.11180000000002</v>
      </c>
      <c r="M13">
        <v>92</v>
      </c>
      <c r="N13">
        <v>118.125</v>
      </c>
      <c r="O13">
        <v>123.66562500000001</v>
      </c>
      <c r="P13">
        <v>119.625</v>
      </c>
      <c r="Q13">
        <v>18.557500000000001</v>
      </c>
      <c r="R13">
        <v>36.3675</v>
      </c>
      <c r="S13">
        <v>22.51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38.5548</v>
      </c>
      <c r="AH13">
        <v>46.781799999999997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2.5510380000000001</v>
      </c>
      <c r="AP13">
        <v>3.0743999999999998</v>
      </c>
      <c r="AQ13">
        <v>0</v>
      </c>
      <c r="AR13">
        <v>49.68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2903.5581980000002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652.11180000000002</v>
      </c>
      <c r="M14">
        <v>92</v>
      </c>
      <c r="N14">
        <v>118.125</v>
      </c>
      <c r="O14">
        <v>123.66562500000001</v>
      </c>
      <c r="P14">
        <v>119.625</v>
      </c>
      <c r="Q14">
        <v>18.557500000000001</v>
      </c>
      <c r="R14">
        <v>36.3675</v>
      </c>
      <c r="S14">
        <v>22.51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6.6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38.5548</v>
      </c>
      <c r="AH14">
        <v>46.781799999999997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2.6260080000000001</v>
      </c>
      <c r="AP14">
        <v>3.0743999999999998</v>
      </c>
      <c r="AQ14">
        <v>0</v>
      </c>
      <c r="AR14">
        <v>49.68</v>
      </c>
      <c r="AS14">
        <v>31.897383000000001</v>
      </c>
      <c r="AT14">
        <v>10.068981000000001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2902.454549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574.44209999999998</v>
      </c>
      <c r="L15">
        <v>651.79179999999997</v>
      </c>
      <c r="M15">
        <v>92</v>
      </c>
      <c r="N15">
        <v>118.125</v>
      </c>
      <c r="O15">
        <v>123.66562500000001</v>
      </c>
      <c r="P15">
        <v>119.625</v>
      </c>
      <c r="Q15">
        <v>18.298400000000001</v>
      </c>
      <c r="R15">
        <v>35.856299999999997</v>
      </c>
      <c r="S15">
        <v>22.1936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6.6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38.5548</v>
      </c>
      <c r="AH15">
        <v>46.781799999999997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2.5769099999999998</v>
      </c>
      <c r="AP15">
        <v>3.0743999999999998</v>
      </c>
      <c r="AQ15">
        <v>0</v>
      </c>
      <c r="AR15">
        <v>52.991999999999997</v>
      </c>
      <c r="AS15">
        <v>31.897383000000001</v>
      </c>
      <c r="AT15">
        <v>12.0304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2793.9343120000003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498.70209999999997</v>
      </c>
      <c r="L16">
        <v>642.11180000000002</v>
      </c>
      <c r="M16">
        <v>92</v>
      </c>
      <c r="N16">
        <v>118.125</v>
      </c>
      <c r="O16">
        <v>123.66562500000001</v>
      </c>
      <c r="P16">
        <v>119.625</v>
      </c>
      <c r="Q16">
        <v>18.557500000000001</v>
      </c>
      <c r="R16">
        <v>36.3675</v>
      </c>
      <c r="S16">
        <v>22.51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6.6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38.5548</v>
      </c>
      <c r="AH16">
        <v>46.781799999999997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2.548098</v>
      </c>
      <c r="AP16">
        <v>3.0743999999999998</v>
      </c>
      <c r="AQ16">
        <v>0</v>
      </c>
      <c r="AR16">
        <v>52.991999999999997</v>
      </c>
      <c r="AS16">
        <v>31.897383000000001</v>
      </c>
      <c r="AT16">
        <v>12.524800000000001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2710.0666000000006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523.74210000000005</v>
      </c>
      <c r="L17">
        <v>642.11180000000002</v>
      </c>
      <c r="M17">
        <v>92</v>
      </c>
      <c r="N17">
        <v>118.125</v>
      </c>
      <c r="O17">
        <v>123.66562500000001</v>
      </c>
      <c r="P17">
        <v>120</v>
      </c>
      <c r="Q17">
        <v>18.557500000000001</v>
      </c>
      <c r="R17">
        <v>36.3675</v>
      </c>
      <c r="S17">
        <v>22.51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6.6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38.5548</v>
      </c>
      <c r="AH17">
        <v>46.781799999999997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2.4646020000000002</v>
      </c>
      <c r="AP17">
        <v>3.0743999999999998</v>
      </c>
      <c r="AQ17">
        <v>0</v>
      </c>
      <c r="AR17">
        <v>52.991999999999997</v>
      </c>
      <c r="AS17">
        <v>31.897383000000001</v>
      </c>
      <c r="AT17">
        <v>12.524800000000001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2735.3981040000003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561.4221</v>
      </c>
      <c r="L18">
        <v>642.11180000000002</v>
      </c>
      <c r="M18">
        <v>92</v>
      </c>
      <c r="N18">
        <v>118.125</v>
      </c>
      <c r="O18">
        <v>123.66562500000001</v>
      </c>
      <c r="P18">
        <v>120</v>
      </c>
      <c r="Q18">
        <v>18.557500000000001</v>
      </c>
      <c r="R18">
        <v>36.3675</v>
      </c>
      <c r="S18">
        <v>22.51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6.6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38.5548</v>
      </c>
      <c r="AH18">
        <v>46.781799999999997</v>
      </c>
      <c r="AI18">
        <v>0</v>
      </c>
      <c r="AJ18">
        <v>0</v>
      </c>
      <c r="AK18">
        <v>52.029000000000003</v>
      </c>
      <c r="AL18">
        <v>46.48</v>
      </c>
      <c r="AM18">
        <v>5.2786799999999996</v>
      </c>
      <c r="AN18">
        <v>0.93737000000000004</v>
      </c>
      <c r="AO18">
        <v>2.3643480000000001</v>
      </c>
      <c r="AP18">
        <v>3.0743999999999998</v>
      </c>
      <c r="AQ18">
        <v>0</v>
      </c>
      <c r="AR18">
        <v>52.991999999999997</v>
      </c>
      <c r="AS18">
        <v>31.897383000000001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2739.9390500000004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490.74209999999999</v>
      </c>
      <c r="L19">
        <v>642.11180000000002</v>
      </c>
      <c r="M19">
        <v>92</v>
      </c>
      <c r="N19">
        <v>118.125</v>
      </c>
      <c r="O19">
        <v>123.66562500000001</v>
      </c>
      <c r="P19">
        <v>120</v>
      </c>
      <c r="Q19">
        <v>18.557500000000001</v>
      </c>
      <c r="R19">
        <v>36.3675</v>
      </c>
      <c r="S19">
        <v>22.51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6.6</v>
      </c>
      <c r="AA19">
        <v>0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38.5548</v>
      </c>
      <c r="AH19">
        <v>46.781799999999997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2.3846340000000001</v>
      </c>
      <c r="AP19">
        <v>3.0743999999999998</v>
      </c>
      <c r="AQ19">
        <v>0</v>
      </c>
      <c r="AR19">
        <v>49.68</v>
      </c>
      <c r="AS19">
        <v>31.897383000000001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2654.3473360000003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548.48209999999995</v>
      </c>
      <c r="L20">
        <v>642.11180000000002</v>
      </c>
      <c r="M20">
        <v>92</v>
      </c>
      <c r="N20">
        <v>118.125</v>
      </c>
      <c r="O20">
        <v>123.66562500000001</v>
      </c>
      <c r="P20">
        <v>120</v>
      </c>
      <c r="Q20">
        <v>18.557500000000001</v>
      </c>
      <c r="R20">
        <v>36.3675</v>
      </c>
      <c r="S20">
        <v>22.51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38.5548</v>
      </c>
      <c r="AH20">
        <v>46.781799999999997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2.3228939999999998</v>
      </c>
      <c r="AP20">
        <v>3.0743999999999998</v>
      </c>
      <c r="AQ20">
        <v>0</v>
      </c>
      <c r="AR20">
        <v>49.68</v>
      </c>
      <c r="AS20">
        <v>31.897383000000001</v>
      </c>
      <c r="AT20">
        <v>11.048076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2739.795212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541.99210000000005</v>
      </c>
      <c r="L21">
        <v>642.11180000000002</v>
      </c>
      <c r="M21">
        <v>92</v>
      </c>
      <c r="N21">
        <v>118.125</v>
      </c>
      <c r="O21">
        <v>123.66562500000001</v>
      </c>
      <c r="P21">
        <v>120</v>
      </c>
      <c r="Q21">
        <v>18.557500000000001</v>
      </c>
      <c r="R21">
        <v>36.3675</v>
      </c>
      <c r="S21">
        <v>22.51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28.225999999999999</v>
      </c>
      <c r="AF21">
        <v>8.8740000000000006</v>
      </c>
      <c r="AG21">
        <v>38.5548</v>
      </c>
      <c r="AH21">
        <v>56.82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2.2017660000000001</v>
      </c>
      <c r="AP21">
        <v>6.2769000000000004</v>
      </c>
      <c r="AQ21">
        <v>0</v>
      </c>
      <c r="AR21">
        <v>49.68</v>
      </c>
      <c r="AS21">
        <v>31.897383000000001</v>
      </c>
      <c r="AT21">
        <v>14.172800000000001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2756.5015080000003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521.15210000000002</v>
      </c>
      <c r="L22">
        <v>642.11180000000002</v>
      </c>
      <c r="M22">
        <v>92</v>
      </c>
      <c r="N22">
        <v>118.125</v>
      </c>
      <c r="O22">
        <v>123.66562500000001</v>
      </c>
      <c r="P22">
        <v>120</v>
      </c>
      <c r="Q22">
        <v>18.557500000000001</v>
      </c>
      <c r="R22">
        <v>36.3675</v>
      </c>
      <c r="S22">
        <v>22.51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28.225999999999999</v>
      </c>
      <c r="AF22">
        <v>8.8740000000000006</v>
      </c>
      <c r="AG22">
        <v>38.5548</v>
      </c>
      <c r="AH22">
        <v>70.172700000000006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2.0059619999999998</v>
      </c>
      <c r="AP22">
        <v>6.2769000000000004</v>
      </c>
      <c r="AQ22">
        <v>9.702</v>
      </c>
      <c r="AR22">
        <v>49.68</v>
      </c>
      <c r="AS22">
        <v>31.897383000000001</v>
      </c>
      <c r="AT22">
        <v>14.667199999999999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2770.3104240000002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641.02031099999999</v>
      </c>
      <c r="L23">
        <v>642.11180000000002</v>
      </c>
      <c r="M23">
        <v>92</v>
      </c>
      <c r="N23">
        <v>118.125</v>
      </c>
      <c r="O23">
        <v>123.66562500000001</v>
      </c>
      <c r="P23">
        <v>120</v>
      </c>
      <c r="Q23">
        <v>18.557500000000001</v>
      </c>
      <c r="R23">
        <v>36.3675</v>
      </c>
      <c r="S23">
        <v>22.51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28.225999999999999</v>
      </c>
      <c r="AF23">
        <v>8.8740000000000006</v>
      </c>
      <c r="AG23">
        <v>38.5548</v>
      </c>
      <c r="AH23">
        <v>70.172700000000006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1.7540039999999999</v>
      </c>
      <c r="AP23">
        <v>6.2769000000000004</v>
      </c>
      <c r="AQ23">
        <v>10.395</v>
      </c>
      <c r="AR23">
        <v>52.991999999999997</v>
      </c>
      <c r="AS23">
        <v>31.897383000000001</v>
      </c>
      <c r="AT23">
        <v>14.667199999999999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2911.6327369999999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660.84209999999996</v>
      </c>
      <c r="L24">
        <v>642.11180000000002</v>
      </c>
      <c r="M24">
        <v>92</v>
      </c>
      <c r="N24">
        <v>118.125</v>
      </c>
      <c r="O24">
        <v>123.66562500000001</v>
      </c>
      <c r="P24">
        <v>120</v>
      </c>
      <c r="Q24">
        <v>18.557500000000001</v>
      </c>
      <c r="R24">
        <v>36.3675</v>
      </c>
      <c r="S24">
        <v>22.51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28.225999999999999</v>
      </c>
      <c r="AF24">
        <v>8.8740000000000006</v>
      </c>
      <c r="AG24">
        <v>38.5548</v>
      </c>
      <c r="AH24">
        <v>70.172700000000006</v>
      </c>
      <c r="AI24">
        <v>7.6379999999999999</v>
      </c>
      <c r="AJ24">
        <v>0</v>
      </c>
      <c r="AK24">
        <v>52.029000000000003</v>
      </c>
      <c r="AL24">
        <v>34.86</v>
      </c>
      <c r="AM24">
        <v>15.836040000000001</v>
      </c>
      <c r="AN24">
        <v>0.93737000000000004</v>
      </c>
      <c r="AO24">
        <v>1.5834839999999999</v>
      </c>
      <c r="AP24">
        <v>6.2769000000000004</v>
      </c>
      <c r="AQ24">
        <v>10.395</v>
      </c>
      <c r="AR24">
        <v>52.991999999999997</v>
      </c>
      <c r="AS24">
        <v>31.897383000000001</v>
      </c>
      <c r="AT24">
        <v>14.667199999999999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2948.6066860000005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620.83209999999997</v>
      </c>
      <c r="L25">
        <v>642.11180000000002</v>
      </c>
      <c r="M25">
        <v>92</v>
      </c>
      <c r="N25">
        <v>118.125</v>
      </c>
      <c r="O25">
        <v>123.66562500000001</v>
      </c>
      <c r="P25">
        <v>120</v>
      </c>
      <c r="Q25">
        <v>18.557500000000001</v>
      </c>
      <c r="R25">
        <v>36.3675</v>
      </c>
      <c r="S25">
        <v>22.51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28.225999999999999</v>
      </c>
      <c r="AF25">
        <v>8.8740000000000006</v>
      </c>
      <c r="AG25">
        <v>38.5548</v>
      </c>
      <c r="AH25">
        <v>70.172700000000006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1.2891900000000001</v>
      </c>
      <c r="AP25">
        <v>6.2769000000000004</v>
      </c>
      <c r="AQ25">
        <v>21.797999999999998</v>
      </c>
      <c r="AR25">
        <v>52.991999999999997</v>
      </c>
      <c r="AS25">
        <v>31.897383000000001</v>
      </c>
      <c r="AT25">
        <v>14.667199999999999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2951.6729919999998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642.50210000000004</v>
      </c>
      <c r="L26">
        <v>642.11180000000002</v>
      </c>
      <c r="M26">
        <v>92</v>
      </c>
      <c r="N26">
        <v>118.125</v>
      </c>
      <c r="O26">
        <v>123.66562500000001</v>
      </c>
      <c r="P26">
        <v>120</v>
      </c>
      <c r="Q26">
        <v>18.557500000000001</v>
      </c>
      <c r="R26">
        <v>36.3675</v>
      </c>
      <c r="S26">
        <v>22.51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28.225999999999999</v>
      </c>
      <c r="AF26">
        <v>8.8740000000000006</v>
      </c>
      <c r="AG26">
        <v>38.5548</v>
      </c>
      <c r="AH26">
        <v>70.172700000000006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1.015476</v>
      </c>
      <c r="AP26">
        <v>6.2769000000000004</v>
      </c>
      <c r="AQ26">
        <v>21.797999999999998</v>
      </c>
      <c r="AR26">
        <v>52.991999999999997</v>
      </c>
      <c r="AS26">
        <v>31.897383000000001</v>
      </c>
      <c r="AT26">
        <v>11.374440999999999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2986.325519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640.69209999999998</v>
      </c>
      <c r="L27">
        <v>642.11180000000002</v>
      </c>
      <c r="M27">
        <v>92</v>
      </c>
      <c r="N27">
        <v>118.125</v>
      </c>
      <c r="O27">
        <v>123.66562500000001</v>
      </c>
      <c r="P27">
        <v>120</v>
      </c>
      <c r="Q27">
        <v>18.557500000000001</v>
      </c>
      <c r="R27">
        <v>36.3675</v>
      </c>
      <c r="S27">
        <v>22.51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28.225999999999999</v>
      </c>
      <c r="AF27">
        <v>8.8740000000000006</v>
      </c>
      <c r="AG27">
        <v>38.5548</v>
      </c>
      <c r="AH27">
        <v>46.781799999999997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0.907578</v>
      </c>
      <c r="AP27">
        <v>3.0743999999999998</v>
      </c>
      <c r="AQ27">
        <v>21.797999999999998</v>
      </c>
      <c r="AR27">
        <v>49.68</v>
      </c>
      <c r="AS27">
        <v>31.897383000000001</v>
      </c>
      <c r="AT27">
        <v>14.667199999999999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2953.6079799999998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607.00210000000004</v>
      </c>
      <c r="L28">
        <v>642.11180000000002</v>
      </c>
      <c r="M28">
        <v>92</v>
      </c>
      <c r="N28">
        <v>118.125</v>
      </c>
      <c r="O28">
        <v>123.66562500000001</v>
      </c>
      <c r="P28">
        <v>120</v>
      </c>
      <c r="Q28">
        <v>18.557500000000001</v>
      </c>
      <c r="R28">
        <v>36.3675</v>
      </c>
      <c r="S28">
        <v>22.51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38.5548</v>
      </c>
      <c r="AH28">
        <v>46.781799999999997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0.87758999999999998</v>
      </c>
      <c r="AP28">
        <v>3.0743999999999998</v>
      </c>
      <c r="AQ28">
        <v>21.797999999999998</v>
      </c>
      <c r="AR28">
        <v>49.68</v>
      </c>
      <c r="AS28">
        <v>31.897383000000001</v>
      </c>
      <c r="AT28">
        <v>14.667199999999999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2924.0749919999998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603.95209999999997</v>
      </c>
      <c r="L29">
        <v>642.11180000000002</v>
      </c>
      <c r="M29">
        <v>92</v>
      </c>
      <c r="N29">
        <v>118.125</v>
      </c>
      <c r="O29">
        <v>123.66562500000001</v>
      </c>
      <c r="P29">
        <v>120</v>
      </c>
      <c r="Q29">
        <v>18.557500000000001</v>
      </c>
      <c r="R29">
        <v>36.3675</v>
      </c>
      <c r="S29">
        <v>22.51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38.5548</v>
      </c>
      <c r="AH29">
        <v>42.615000000000002</v>
      </c>
      <c r="AI29">
        <v>49.646999999999998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0.88523399999999997</v>
      </c>
      <c r="AP29">
        <v>3.0743999999999998</v>
      </c>
      <c r="AQ29">
        <v>21.797999999999998</v>
      </c>
      <c r="AR29">
        <v>49.68</v>
      </c>
      <c r="AS29">
        <v>31.897383000000001</v>
      </c>
      <c r="AT29">
        <v>14.667199999999999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2916.8658359999995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603.74210000000005</v>
      </c>
      <c r="L30">
        <v>642.11180000000002</v>
      </c>
      <c r="M30">
        <v>92</v>
      </c>
      <c r="N30">
        <v>118.125</v>
      </c>
      <c r="O30">
        <v>123.66562500000001</v>
      </c>
      <c r="P30">
        <v>120</v>
      </c>
      <c r="Q30">
        <v>18.557500000000001</v>
      </c>
      <c r="R30">
        <v>36.3675</v>
      </c>
      <c r="S30">
        <v>22.51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31.6</v>
      </c>
      <c r="AB30">
        <v>26.260100000000001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38.5548</v>
      </c>
      <c r="AH30">
        <v>18.940000000000001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0.93737000000000004</v>
      </c>
      <c r="AO30">
        <v>0.86788799999999999</v>
      </c>
      <c r="AP30">
        <v>3.0743999999999998</v>
      </c>
      <c r="AQ30">
        <v>21.797999999999998</v>
      </c>
      <c r="AR30">
        <v>49.68</v>
      </c>
      <c r="AS30">
        <v>31.897383000000001</v>
      </c>
      <c r="AT30">
        <v>14.667199999999999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2865.9074900000001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547.11210000000005</v>
      </c>
      <c r="L31">
        <v>642.11180000000002</v>
      </c>
      <c r="M31">
        <v>92</v>
      </c>
      <c r="N31">
        <v>118.125</v>
      </c>
      <c r="O31">
        <v>123.66562500000001</v>
      </c>
      <c r="P31">
        <v>120</v>
      </c>
      <c r="Q31">
        <v>18.557500000000001</v>
      </c>
      <c r="R31">
        <v>36.3675</v>
      </c>
      <c r="S31">
        <v>22.51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15.8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38.5548</v>
      </c>
      <c r="AH31">
        <v>17.045999999999999</v>
      </c>
      <c r="AI31">
        <v>5.0919999999999996</v>
      </c>
      <c r="AJ31">
        <v>0</v>
      </c>
      <c r="AK31">
        <v>52.029000000000003</v>
      </c>
      <c r="AL31">
        <v>34.86</v>
      </c>
      <c r="AM31">
        <v>10.557359999999999</v>
      </c>
      <c r="AN31">
        <v>0.93737000000000004</v>
      </c>
      <c r="AO31">
        <v>0.82702200000000003</v>
      </c>
      <c r="AP31">
        <v>3.0743999999999998</v>
      </c>
      <c r="AQ31">
        <v>21.797999999999998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2758.5875439999995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563.36210000000005</v>
      </c>
      <c r="L32">
        <v>642.11180000000002</v>
      </c>
      <c r="M32">
        <v>92</v>
      </c>
      <c r="N32">
        <v>118.125</v>
      </c>
      <c r="O32">
        <v>123.66562500000001</v>
      </c>
      <c r="P32">
        <v>120</v>
      </c>
      <c r="Q32">
        <v>18.557500000000001</v>
      </c>
      <c r="R32">
        <v>36.3675</v>
      </c>
      <c r="S32">
        <v>22.51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38.5548</v>
      </c>
      <c r="AH32">
        <v>17.045999999999999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0.82760999999999996</v>
      </c>
      <c r="AP32">
        <v>3.0743999999999998</v>
      </c>
      <c r="AQ32">
        <v>10.395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2757.4921319999989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514.39210000000003</v>
      </c>
      <c r="L33">
        <v>642.11180000000002</v>
      </c>
      <c r="M33">
        <v>92</v>
      </c>
      <c r="N33">
        <v>118.125</v>
      </c>
      <c r="O33">
        <v>123.66562500000001</v>
      </c>
      <c r="P33">
        <v>120</v>
      </c>
      <c r="Q33">
        <v>18.557500000000001</v>
      </c>
      <c r="R33">
        <v>36.3675</v>
      </c>
      <c r="S33">
        <v>22.51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38.5548</v>
      </c>
      <c r="AH33">
        <v>17.045999999999999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0.85465800000000003</v>
      </c>
      <c r="AP33">
        <v>3.0743999999999998</v>
      </c>
      <c r="AQ33">
        <v>0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2683.2051799999999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482.4821</v>
      </c>
      <c r="L34">
        <v>642.11180000000002</v>
      </c>
      <c r="M34">
        <v>92</v>
      </c>
      <c r="N34">
        <v>118.125</v>
      </c>
      <c r="O34">
        <v>123.66562500000001</v>
      </c>
      <c r="P34">
        <v>120</v>
      </c>
      <c r="Q34">
        <v>14.4084</v>
      </c>
      <c r="R34">
        <v>28.3963</v>
      </c>
      <c r="S34">
        <v>17.6236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38.5548</v>
      </c>
      <c r="AH34">
        <v>17.045999999999999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0.92992200000000003</v>
      </c>
      <c r="AP34">
        <v>3.0743999999999998</v>
      </c>
      <c r="AQ34">
        <v>0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2634.3637439999998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475.15210000000002</v>
      </c>
      <c r="L35">
        <v>642.11180000000002</v>
      </c>
      <c r="M35">
        <v>92</v>
      </c>
      <c r="N35">
        <v>118.125</v>
      </c>
      <c r="O35">
        <v>123.66562500000001</v>
      </c>
      <c r="P35">
        <v>120</v>
      </c>
      <c r="Q35">
        <v>14.4084</v>
      </c>
      <c r="R35">
        <v>28.3963</v>
      </c>
      <c r="S35">
        <v>17.6236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38.5548</v>
      </c>
      <c r="AH35">
        <v>17.045999999999999</v>
      </c>
      <c r="AI35">
        <v>0</v>
      </c>
      <c r="AJ35">
        <v>0</v>
      </c>
      <c r="AK35">
        <v>52.029000000000003</v>
      </c>
      <c r="AL35">
        <v>34.86</v>
      </c>
      <c r="AM35">
        <v>10.557359999999999</v>
      </c>
      <c r="AN35">
        <v>0.93737000000000004</v>
      </c>
      <c r="AO35">
        <v>0.92845200000000006</v>
      </c>
      <c r="AP35">
        <v>3.0743999999999998</v>
      </c>
      <c r="AQ35">
        <v>0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2627.0322739999997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462.6121</v>
      </c>
      <c r="L36">
        <v>642.11180000000002</v>
      </c>
      <c r="M36">
        <v>92</v>
      </c>
      <c r="N36">
        <v>118.125</v>
      </c>
      <c r="O36">
        <v>123.66562500000001</v>
      </c>
      <c r="P36">
        <v>120</v>
      </c>
      <c r="Q36">
        <v>14.4084</v>
      </c>
      <c r="R36">
        <v>28.3963</v>
      </c>
      <c r="S36">
        <v>17.6236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38.5548</v>
      </c>
      <c r="AH36">
        <v>17.045999999999999</v>
      </c>
      <c r="AI36">
        <v>0</v>
      </c>
      <c r="AJ36">
        <v>0</v>
      </c>
      <c r="AK36">
        <v>52.029000000000003</v>
      </c>
      <c r="AL36">
        <v>34.86</v>
      </c>
      <c r="AM36">
        <v>10.557359999999999</v>
      </c>
      <c r="AN36">
        <v>0.93737000000000004</v>
      </c>
      <c r="AO36">
        <v>0.95079599999999997</v>
      </c>
      <c r="AP36">
        <v>3.0743999999999998</v>
      </c>
      <c r="AQ36">
        <v>0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2614.5146179999997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445.03320000000002</v>
      </c>
      <c r="L37">
        <v>593.61680000000001</v>
      </c>
      <c r="M37">
        <v>92</v>
      </c>
      <c r="N37">
        <v>118.125</v>
      </c>
      <c r="O37">
        <v>123.66562500000001</v>
      </c>
      <c r="P37">
        <v>120</v>
      </c>
      <c r="Q37">
        <v>14.4084</v>
      </c>
      <c r="R37">
        <v>28.3963</v>
      </c>
      <c r="S37">
        <v>17.6236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38.5548</v>
      </c>
      <c r="AH37">
        <v>17.045999999999999</v>
      </c>
      <c r="AI37">
        <v>0</v>
      </c>
      <c r="AJ37">
        <v>0</v>
      </c>
      <c r="AK37">
        <v>52.029000000000003</v>
      </c>
      <c r="AL37">
        <v>46.48</v>
      </c>
      <c r="AM37">
        <v>5.2786799999999996</v>
      </c>
      <c r="AN37">
        <v>0.93737000000000004</v>
      </c>
      <c r="AO37">
        <v>0.82055400000000001</v>
      </c>
      <c r="AP37">
        <v>2.4339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2554.0112959999992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445.03320000000002</v>
      </c>
      <c r="L38">
        <v>593.61680000000001</v>
      </c>
      <c r="M38">
        <v>92</v>
      </c>
      <c r="N38">
        <v>118.125</v>
      </c>
      <c r="O38">
        <v>123.66562500000001</v>
      </c>
      <c r="P38">
        <v>120</v>
      </c>
      <c r="Q38">
        <v>14.4084</v>
      </c>
      <c r="R38">
        <v>28.3963</v>
      </c>
      <c r="S38">
        <v>17.6236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28.225999999999999</v>
      </c>
      <c r="AF38">
        <v>8.8740000000000006</v>
      </c>
      <c r="AG38">
        <v>38.5548</v>
      </c>
      <c r="AH38">
        <v>17.045999999999999</v>
      </c>
      <c r="AI38">
        <v>0</v>
      </c>
      <c r="AJ38">
        <v>0</v>
      </c>
      <c r="AK38">
        <v>52.029000000000003</v>
      </c>
      <c r="AL38">
        <v>46.48</v>
      </c>
      <c r="AM38">
        <v>5.2786799999999996</v>
      </c>
      <c r="AN38">
        <v>0.93737000000000004</v>
      </c>
      <c r="AO38">
        <v>0.81820199999999998</v>
      </c>
      <c r="AP38">
        <v>2.4339</v>
      </c>
      <c r="AQ38">
        <v>0</v>
      </c>
      <c r="AR38">
        <v>49.68</v>
      </c>
      <c r="AS38">
        <v>31.897383000000001</v>
      </c>
      <c r="AT38">
        <v>13.727843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2552.7399869999995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445.03320000000002</v>
      </c>
      <c r="L39">
        <v>593.61680000000001</v>
      </c>
      <c r="M39">
        <v>92</v>
      </c>
      <c r="N39">
        <v>118.125</v>
      </c>
      <c r="O39">
        <v>123.66562500000001</v>
      </c>
      <c r="P39">
        <v>120</v>
      </c>
      <c r="Q39">
        <v>14.4084</v>
      </c>
      <c r="R39">
        <v>28.3963</v>
      </c>
      <c r="S39">
        <v>17.6236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6.5648</v>
      </c>
      <c r="AA39">
        <v>0</v>
      </c>
      <c r="AB39">
        <v>26.260100000000001</v>
      </c>
      <c r="AC39">
        <v>19.35568</v>
      </c>
      <c r="AD39">
        <v>18.229800000000001</v>
      </c>
      <c r="AE39">
        <v>28.225999999999999</v>
      </c>
      <c r="AF39">
        <v>8.8740000000000006</v>
      </c>
      <c r="AG39">
        <v>38.5548</v>
      </c>
      <c r="AH39">
        <v>17.045999999999999</v>
      </c>
      <c r="AI39">
        <v>0</v>
      </c>
      <c r="AJ39">
        <v>0</v>
      </c>
      <c r="AK39">
        <v>52.029000000000003</v>
      </c>
      <c r="AL39">
        <v>46.48</v>
      </c>
      <c r="AM39">
        <v>5.2786799999999996</v>
      </c>
      <c r="AN39">
        <v>0.93737000000000004</v>
      </c>
      <c r="AO39">
        <v>0.86729999999999996</v>
      </c>
      <c r="AP39">
        <v>2.4339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2550.8272419999998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445.03320000000002</v>
      </c>
      <c r="L40">
        <v>593.61680000000001</v>
      </c>
      <c r="M40">
        <v>92</v>
      </c>
      <c r="N40">
        <v>118.125</v>
      </c>
      <c r="O40">
        <v>123.66562500000001</v>
      </c>
      <c r="P40">
        <v>120</v>
      </c>
      <c r="Q40">
        <v>14.4084</v>
      </c>
      <c r="R40">
        <v>28.3963</v>
      </c>
      <c r="S40">
        <v>17.6236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6.5648</v>
      </c>
      <c r="AA40">
        <v>0</v>
      </c>
      <c r="AB40">
        <v>26.260100000000001</v>
      </c>
      <c r="AC40">
        <v>19.35568</v>
      </c>
      <c r="AD40">
        <v>9.1149000000000004</v>
      </c>
      <c r="AE40">
        <v>28.225999999999999</v>
      </c>
      <c r="AF40">
        <v>8.8740000000000006</v>
      </c>
      <c r="AG40">
        <v>38.5548</v>
      </c>
      <c r="AH40">
        <v>17.045999999999999</v>
      </c>
      <c r="AI40">
        <v>0</v>
      </c>
      <c r="AJ40">
        <v>0</v>
      </c>
      <c r="AK40">
        <v>52.029000000000003</v>
      </c>
      <c r="AL40">
        <v>46.48</v>
      </c>
      <c r="AM40">
        <v>5.2786799999999996</v>
      </c>
      <c r="AN40">
        <v>0.93737000000000004</v>
      </c>
      <c r="AO40">
        <v>0.91228200000000004</v>
      </c>
      <c r="AP40">
        <v>2.4339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2541.7573239999997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445.03320000000002</v>
      </c>
      <c r="L41">
        <v>593.61680000000001</v>
      </c>
      <c r="M41">
        <v>92</v>
      </c>
      <c r="N41">
        <v>118.125</v>
      </c>
      <c r="O41">
        <v>123.66562500000001</v>
      </c>
      <c r="P41">
        <v>120</v>
      </c>
      <c r="Q41">
        <v>14.4084</v>
      </c>
      <c r="R41">
        <v>28.3963</v>
      </c>
      <c r="S41">
        <v>17.6236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6.5648</v>
      </c>
      <c r="AA41">
        <v>0</v>
      </c>
      <c r="AB41">
        <v>26.260100000000001</v>
      </c>
      <c r="AC41">
        <v>19.35568</v>
      </c>
      <c r="AD41">
        <v>9.1149000000000004</v>
      </c>
      <c r="AE41">
        <v>28.225999999999999</v>
      </c>
      <c r="AF41">
        <v>8.8740000000000006</v>
      </c>
      <c r="AG41">
        <v>38.5548</v>
      </c>
      <c r="AH41">
        <v>17.045999999999999</v>
      </c>
      <c r="AI41">
        <v>0</v>
      </c>
      <c r="AJ41">
        <v>0</v>
      </c>
      <c r="AK41">
        <v>52.029000000000003</v>
      </c>
      <c r="AL41">
        <v>46.48</v>
      </c>
      <c r="AM41">
        <v>5.2786799999999996</v>
      </c>
      <c r="AN41">
        <v>0.93737000000000004</v>
      </c>
      <c r="AO41">
        <v>0.90463800000000005</v>
      </c>
      <c r="AP41">
        <v>2.4339</v>
      </c>
      <c r="AQ41">
        <v>0</v>
      </c>
      <c r="AR41">
        <v>52.991999999999997</v>
      </c>
      <c r="AS41">
        <v>32.553840000000001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2542.4061369999999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445.03320000000002</v>
      </c>
      <c r="L42">
        <v>593.61680000000001</v>
      </c>
      <c r="M42">
        <v>92</v>
      </c>
      <c r="N42">
        <v>109.62</v>
      </c>
      <c r="O42">
        <v>123.66562500000001</v>
      </c>
      <c r="P42">
        <v>120</v>
      </c>
      <c r="Q42">
        <v>14.4084</v>
      </c>
      <c r="R42">
        <v>28.3963</v>
      </c>
      <c r="S42">
        <v>17.6236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6.5648</v>
      </c>
      <c r="AA42">
        <v>0</v>
      </c>
      <c r="AB42">
        <v>26.260100000000001</v>
      </c>
      <c r="AC42">
        <v>19.35568</v>
      </c>
      <c r="AD42">
        <v>9.1149000000000004</v>
      </c>
      <c r="AE42">
        <v>28.225999999999999</v>
      </c>
      <c r="AF42">
        <v>8.8740000000000006</v>
      </c>
      <c r="AG42">
        <v>38.5548</v>
      </c>
      <c r="AH42">
        <v>17.045999999999999</v>
      </c>
      <c r="AI42">
        <v>0</v>
      </c>
      <c r="AJ42">
        <v>0</v>
      </c>
      <c r="AK42">
        <v>52.029000000000003</v>
      </c>
      <c r="AL42">
        <v>46.48</v>
      </c>
      <c r="AM42">
        <v>5.2786799999999996</v>
      </c>
      <c r="AN42">
        <v>0.93737000000000004</v>
      </c>
      <c r="AO42">
        <v>0.877884</v>
      </c>
      <c r="AP42">
        <v>2.4339</v>
      </c>
      <c r="AQ42">
        <v>0</v>
      </c>
      <c r="AR42">
        <v>52.991999999999997</v>
      </c>
      <c r="AS42">
        <v>32.553840000000001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2533.8743829999999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445.03320000000002</v>
      </c>
      <c r="L43">
        <v>593.61680000000001</v>
      </c>
      <c r="M43">
        <v>92</v>
      </c>
      <c r="N43">
        <v>102.06</v>
      </c>
      <c r="O43">
        <v>123.66562500000001</v>
      </c>
      <c r="P43">
        <v>120</v>
      </c>
      <c r="Q43">
        <v>14.4084</v>
      </c>
      <c r="R43">
        <v>28.3963</v>
      </c>
      <c r="S43">
        <v>17.6236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6.5648</v>
      </c>
      <c r="AA43">
        <v>0</v>
      </c>
      <c r="AB43">
        <v>26.260100000000001</v>
      </c>
      <c r="AC43">
        <v>19.35568</v>
      </c>
      <c r="AD43">
        <v>9.1149000000000004</v>
      </c>
      <c r="AE43">
        <v>28.225999999999999</v>
      </c>
      <c r="AF43">
        <v>8.8740000000000006</v>
      </c>
      <c r="AG43">
        <v>38.5548</v>
      </c>
      <c r="AH43">
        <v>17.045999999999999</v>
      </c>
      <c r="AI43">
        <v>0</v>
      </c>
      <c r="AJ43">
        <v>0</v>
      </c>
      <c r="AK43">
        <v>52.029000000000003</v>
      </c>
      <c r="AL43">
        <v>46.48</v>
      </c>
      <c r="AM43">
        <v>5.2786799999999996</v>
      </c>
      <c r="AN43">
        <v>0.93737000000000004</v>
      </c>
      <c r="AO43">
        <v>0.83172599999999997</v>
      </c>
      <c r="AP43">
        <v>2.4339</v>
      </c>
      <c r="AQ43">
        <v>10.898999999999999</v>
      </c>
      <c r="AR43">
        <v>49.68</v>
      </c>
      <c r="AS43">
        <v>32.553840000000001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2533.8552249999993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445.03320000000002</v>
      </c>
      <c r="L44">
        <v>593.61680000000001</v>
      </c>
      <c r="M44">
        <v>92</v>
      </c>
      <c r="N44">
        <v>93.24</v>
      </c>
      <c r="O44">
        <v>123.66562500000001</v>
      </c>
      <c r="P44">
        <v>120</v>
      </c>
      <c r="Q44">
        <v>14.4084</v>
      </c>
      <c r="R44">
        <v>28.3963</v>
      </c>
      <c r="S44">
        <v>17.6236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6.5648</v>
      </c>
      <c r="AA44">
        <v>0</v>
      </c>
      <c r="AB44">
        <v>26.260100000000001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38.5548</v>
      </c>
      <c r="AH44">
        <v>17.045999999999999</v>
      </c>
      <c r="AI44">
        <v>0</v>
      </c>
      <c r="AJ44">
        <v>0</v>
      </c>
      <c r="AK44">
        <v>52.029000000000003</v>
      </c>
      <c r="AL44">
        <v>46.48</v>
      </c>
      <c r="AM44">
        <v>5.2786799999999996</v>
      </c>
      <c r="AN44">
        <v>0.93737000000000004</v>
      </c>
      <c r="AO44">
        <v>0.75999000000000005</v>
      </c>
      <c r="AP44">
        <v>2.4339</v>
      </c>
      <c r="AQ44">
        <v>10.898999999999999</v>
      </c>
      <c r="AR44">
        <v>49.68</v>
      </c>
      <c r="AS44">
        <v>32.553840000000001</v>
      </c>
      <c r="AT44">
        <v>13.143008999999999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2523.1096979999998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445.03320000000002</v>
      </c>
      <c r="L45">
        <v>593.61680000000001</v>
      </c>
      <c r="M45">
        <v>92</v>
      </c>
      <c r="N45">
        <v>89.46</v>
      </c>
      <c r="O45">
        <v>123.66562500000001</v>
      </c>
      <c r="P45">
        <v>120</v>
      </c>
      <c r="Q45">
        <v>14.4084</v>
      </c>
      <c r="R45">
        <v>28.3963</v>
      </c>
      <c r="S45">
        <v>17.6236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6.5648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38.5548</v>
      </c>
      <c r="AH45">
        <v>17.045999999999999</v>
      </c>
      <c r="AI45">
        <v>0</v>
      </c>
      <c r="AJ45">
        <v>0</v>
      </c>
      <c r="AK45">
        <v>52.029000000000003</v>
      </c>
      <c r="AL45">
        <v>46.48</v>
      </c>
      <c r="AM45">
        <v>5.2786799999999996</v>
      </c>
      <c r="AN45">
        <v>0.93737000000000004</v>
      </c>
      <c r="AO45">
        <v>0.79938600000000004</v>
      </c>
      <c r="AP45">
        <v>2.4339</v>
      </c>
      <c r="AQ45">
        <v>0</v>
      </c>
      <c r="AR45">
        <v>49.68</v>
      </c>
      <c r="AS45">
        <v>32.553840000000001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2510.3238849999998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445.03320000000002</v>
      </c>
      <c r="L46">
        <v>593.61680000000001</v>
      </c>
      <c r="M46">
        <v>92</v>
      </c>
      <c r="N46">
        <v>89.46</v>
      </c>
      <c r="O46">
        <v>123.66562500000001</v>
      </c>
      <c r="P46">
        <v>120</v>
      </c>
      <c r="Q46">
        <v>14.4084</v>
      </c>
      <c r="R46">
        <v>28.3963</v>
      </c>
      <c r="S46">
        <v>17.6236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28.225999999999999</v>
      </c>
      <c r="AF46">
        <v>8.8740000000000006</v>
      </c>
      <c r="AG46">
        <v>38.5548</v>
      </c>
      <c r="AH46">
        <v>18.940000000000001</v>
      </c>
      <c r="AI46">
        <v>0</v>
      </c>
      <c r="AJ46">
        <v>0</v>
      </c>
      <c r="AK46">
        <v>52.029000000000003</v>
      </c>
      <c r="AL46">
        <v>46.48</v>
      </c>
      <c r="AM46">
        <v>5.2786799999999996</v>
      </c>
      <c r="AN46">
        <v>0.93737000000000004</v>
      </c>
      <c r="AO46">
        <v>0.69266399999999995</v>
      </c>
      <c r="AP46">
        <v>2.4339</v>
      </c>
      <c r="AQ46">
        <v>0</v>
      </c>
      <c r="AR46">
        <v>49.68</v>
      </c>
      <c r="AS46">
        <v>32.553840000000001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2512.1001630000001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504.44209999999998</v>
      </c>
      <c r="L47">
        <v>642.11180000000002</v>
      </c>
      <c r="M47">
        <v>92</v>
      </c>
      <c r="N47">
        <v>89.459900000000005</v>
      </c>
      <c r="O47">
        <v>123.66562500000001</v>
      </c>
      <c r="P47">
        <v>120</v>
      </c>
      <c r="Q47">
        <v>13.4084</v>
      </c>
      <c r="R47">
        <v>23.3963</v>
      </c>
      <c r="S47">
        <v>15.6236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38.5548</v>
      </c>
      <c r="AH47">
        <v>18.940000000000001</v>
      </c>
      <c r="AI47">
        <v>0</v>
      </c>
      <c r="AJ47">
        <v>0</v>
      </c>
      <c r="AK47">
        <v>52.029000000000003</v>
      </c>
      <c r="AL47">
        <v>46.48</v>
      </c>
      <c r="AM47">
        <v>5.2786799999999996</v>
      </c>
      <c r="AN47">
        <v>0.93737000000000004</v>
      </c>
      <c r="AO47">
        <v>0.62798399999999999</v>
      </c>
      <c r="AP47">
        <v>2.4339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2611.2828260000006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555.44209999999998</v>
      </c>
      <c r="L48">
        <v>642.11180000000002</v>
      </c>
      <c r="M48">
        <v>92</v>
      </c>
      <c r="N48">
        <v>89.459900000000005</v>
      </c>
      <c r="O48">
        <v>123.66562500000001</v>
      </c>
      <c r="P48">
        <v>120</v>
      </c>
      <c r="Q48">
        <v>18.557500000000001</v>
      </c>
      <c r="R48">
        <v>36.3675</v>
      </c>
      <c r="S48">
        <v>22.51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28.225999999999999</v>
      </c>
      <c r="AF48">
        <v>8.8740000000000006</v>
      </c>
      <c r="AG48">
        <v>38.5548</v>
      </c>
      <c r="AH48">
        <v>18.940000000000001</v>
      </c>
      <c r="AI48">
        <v>0</v>
      </c>
      <c r="AJ48">
        <v>0</v>
      </c>
      <c r="AK48">
        <v>52.029000000000003</v>
      </c>
      <c r="AL48">
        <v>46.48</v>
      </c>
      <c r="AM48">
        <v>5.2786799999999996</v>
      </c>
      <c r="AN48">
        <v>0.93737000000000004</v>
      </c>
      <c r="AO48">
        <v>0.68501999999999996</v>
      </c>
      <c r="AP48">
        <v>2.4339</v>
      </c>
      <c r="AQ48">
        <v>0</v>
      </c>
      <c r="AR48">
        <v>49.68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2664.4720219999999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624.44209999999998</v>
      </c>
      <c r="L49">
        <v>653.15</v>
      </c>
      <c r="M49">
        <v>92</v>
      </c>
      <c r="N49">
        <v>89.459900000000005</v>
      </c>
      <c r="O49">
        <v>123.66562500000001</v>
      </c>
      <c r="P49">
        <v>120</v>
      </c>
      <c r="Q49">
        <v>18.557500000000001</v>
      </c>
      <c r="R49">
        <v>36.3675</v>
      </c>
      <c r="S49">
        <v>22.51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38.5548</v>
      </c>
      <c r="AH49">
        <v>18.940000000000001</v>
      </c>
      <c r="AI49">
        <v>0</v>
      </c>
      <c r="AJ49">
        <v>0</v>
      </c>
      <c r="AK49">
        <v>52.029000000000003</v>
      </c>
      <c r="AL49">
        <v>46.48</v>
      </c>
      <c r="AM49">
        <v>5.2786799999999996</v>
      </c>
      <c r="AN49">
        <v>0.93737000000000004</v>
      </c>
      <c r="AO49">
        <v>0.80438399999999999</v>
      </c>
      <c r="AP49">
        <v>2.4339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2744.629586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95.76</v>
      </c>
      <c r="O50">
        <v>123.66562500000001</v>
      </c>
      <c r="P50">
        <v>120</v>
      </c>
      <c r="Q50">
        <v>18.557500000000001</v>
      </c>
      <c r="R50">
        <v>36.3675</v>
      </c>
      <c r="S50">
        <v>22.51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38.5548</v>
      </c>
      <c r="AH50">
        <v>18.940000000000001</v>
      </c>
      <c r="AI50">
        <v>0</v>
      </c>
      <c r="AJ50">
        <v>0</v>
      </c>
      <c r="AK50">
        <v>52.029000000000003</v>
      </c>
      <c r="AL50">
        <v>46.48</v>
      </c>
      <c r="AM50">
        <v>5.2786799999999996</v>
      </c>
      <c r="AN50">
        <v>0.93737000000000004</v>
      </c>
      <c r="AO50">
        <v>0.83966399999999997</v>
      </c>
      <c r="AP50">
        <v>2.4339</v>
      </c>
      <c r="AQ50">
        <v>0</v>
      </c>
      <c r="AR50">
        <v>49.68</v>
      </c>
      <c r="AS50">
        <v>31.897383000000001</v>
      </c>
      <c r="AT50">
        <v>14.879320999999999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2813.1853449999999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103.32</v>
      </c>
      <c r="O51">
        <v>123.66562500000001</v>
      </c>
      <c r="P51">
        <v>120</v>
      </c>
      <c r="Q51">
        <v>18.557500000000001</v>
      </c>
      <c r="R51">
        <v>36.3675</v>
      </c>
      <c r="S51">
        <v>22.51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38.5548</v>
      </c>
      <c r="AH51">
        <v>0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0.87024000000000001</v>
      </c>
      <c r="AP51">
        <v>2.4339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2776.2203999999997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110.88</v>
      </c>
      <c r="O52">
        <v>123.66562500000001</v>
      </c>
      <c r="P52">
        <v>120</v>
      </c>
      <c r="Q52">
        <v>18.557500000000001</v>
      </c>
      <c r="R52">
        <v>36.3675</v>
      </c>
      <c r="S52">
        <v>22.51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38.5548</v>
      </c>
      <c r="AH52">
        <v>0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0.93227400000000005</v>
      </c>
      <c r="AP52">
        <v>2.4339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2783.8424339999992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570.63987099999997</v>
      </c>
      <c r="L53">
        <v>642.11180000000002</v>
      </c>
      <c r="M53">
        <v>92</v>
      </c>
      <c r="N53">
        <v>118.125</v>
      </c>
      <c r="O53">
        <v>123.66562500000001</v>
      </c>
      <c r="P53">
        <v>120</v>
      </c>
      <c r="Q53">
        <v>18.557500000000001</v>
      </c>
      <c r="R53">
        <v>36.3675</v>
      </c>
      <c r="S53">
        <v>22.51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14.113</v>
      </c>
      <c r="AF53">
        <v>8.8740000000000006</v>
      </c>
      <c r="AG53">
        <v>38.5548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0.96872999999999998</v>
      </c>
      <c r="AP53">
        <v>2.4339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2663.9456029999997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573.44209999999998</v>
      </c>
      <c r="L54">
        <v>642.11180000000002</v>
      </c>
      <c r="M54">
        <v>92</v>
      </c>
      <c r="N54">
        <v>118.125</v>
      </c>
      <c r="O54">
        <v>123.66562500000001</v>
      </c>
      <c r="P54">
        <v>120</v>
      </c>
      <c r="Q54">
        <v>18.557500000000001</v>
      </c>
      <c r="R54">
        <v>36.3675</v>
      </c>
      <c r="S54">
        <v>22.51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14.113</v>
      </c>
      <c r="AF54">
        <v>8.8740000000000006</v>
      </c>
      <c r="AG54">
        <v>38.5548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1.0157700000000001</v>
      </c>
      <c r="AP54">
        <v>2.4339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2666.7948719999995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504.44209999999998</v>
      </c>
      <c r="L55">
        <v>642.11180000000002</v>
      </c>
      <c r="M55">
        <v>90</v>
      </c>
      <c r="N55">
        <v>118.125</v>
      </c>
      <c r="O55">
        <v>123.66562500000001</v>
      </c>
      <c r="P55">
        <v>120</v>
      </c>
      <c r="Q55">
        <v>18.557500000000001</v>
      </c>
      <c r="R55">
        <v>36.3675</v>
      </c>
      <c r="S55">
        <v>22.51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14.113</v>
      </c>
      <c r="AF55">
        <v>8.8740000000000006</v>
      </c>
      <c r="AG55">
        <v>38.5548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1.03488</v>
      </c>
      <c r="AP55">
        <v>2.4339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2595.8139819999997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504.44209999999998</v>
      </c>
      <c r="L56">
        <v>642.11180000000002</v>
      </c>
      <c r="M56">
        <v>90</v>
      </c>
      <c r="N56">
        <v>118.125</v>
      </c>
      <c r="O56">
        <v>123.66562500000001</v>
      </c>
      <c r="P56">
        <v>120</v>
      </c>
      <c r="Q56">
        <v>18.557500000000001</v>
      </c>
      <c r="R56">
        <v>36.3675</v>
      </c>
      <c r="S56">
        <v>22.51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14.113</v>
      </c>
      <c r="AF56">
        <v>8.8740000000000006</v>
      </c>
      <c r="AG56">
        <v>38.5548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1.094268</v>
      </c>
      <c r="AP56">
        <v>2.4339</v>
      </c>
      <c r="AQ56">
        <v>0</v>
      </c>
      <c r="AR56">
        <v>49.68</v>
      </c>
      <c r="AS56">
        <v>31.897383000000001</v>
      </c>
      <c r="AT56">
        <v>11.690759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2592.5673289999995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577.44209999999998</v>
      </c>
      <c r="L57">
        <v>642.11180000000002</v>
      </c>
      <c r="M57">
        <v>90</v>
      </c>
      <c r="N57">
        <v>118.125</v>
      </c>
      <c r="O57">
        <v>123.66562500000001</v>
      </c>
      <c r="P57">
        <v>120</v>
      </c>
      <c r="Q57">
        <v>18.557500000000001</v>
      </c>
      <c r="R57">
        <v>36.3675</v>
      </c>
      <c r="S57">
        <v>22.51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14.113</v>
      </c>
      <c r="AF57">
        <v>8.8740000000000006</v>
      </c>
      <c r="AG57">
        <v>38.5548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1.1172</v>
      </c>
      <c r="AP57">
        <v>2.4339</v>
      </c>
      <c r="AQ57">
        <v>10.521000000000001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2685.9711019999995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599.44209999999998</v>
      </c>
      <c r="L58">
        <v>642.11180000000002</v>
      </c>
      <c r="M58">
        <v>90</v>
      </c>
      <c r="N58">
        <v>118.125</v>
      </c>
      <c r="O58">
        <v>123.66562500000001</v>
      </c>
      <c r="P58">
        <v>120</v>
      </c>
      <c r="Q58">
        <v>18.557500000000001</v>
      </c>
      <c r="R58">
        <v>36.3675</v>
      </c>
      <c r="S58">
        <v>22.51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14.113</v>
      </c>
      <c r="AF58">
        <v>8.8740000000000006</v>
      </c>
      <c r="AG58">
        <v>38.5548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1.184232</v>
      </c>
      <c r="AP58">
        <v>2.4339</v>
      </c>
      <c r="AQ58">
        <v>10.898999999999999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2708.4161339999991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581.44209999999998</v>
      </c>
      <c r="L59">
        <v>642.11180000000002</v>
      </c>
      <c r="M59">
        <v>90</v>
      </c>
      <c r="N59">
        <v>118.125</v>
      </c>
      <c r="O59">
        <v>123.66562500000001</v>
      </c>
      <c r="P59">
        <v>120</v>
      </c>
      <c r="Q59">
        <v>18.557500000000001</v>
      </c>
      <c r="R59">
        <v>36.3675</v>
      </c>
      <c r="S59">
        <v>22.51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38.5548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5.2786799999999996</v>
      </c>
      <c r="AN59">
        <v>0.93737000000000004</v>
      </c>
      <c r="AO59">
        <v>1.2186300000000001</v>
      </c>
      <c r="AP59">
        <v>2.4339</v>
      </c>
      <c r="AQ59">
        <v>21.797999999999998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2715.5015319999993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579.44209999999998</v>
      </c>
      <c r="L60">
        <v>642.11180000000002</v>
      </c>
      <c r="M60">
        <v>90</v>
      </c>
      <c r="N60">
        <v>118.125</v>
      </c>
      <c r="O60">
        <v>123.66562500000001</v>
      </c>
      <c r="P60">
        <v>120</v>
      </c>
      <c r="Q60">
        <v>18.557500000000001</v>
      </c>
      <c r="R60">
        <v>36.3675</v>
      </c>
      <c r="S60">
        <v>22.51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38.5548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5.2786799999999996</v>
      </c>
      <c r="AN60">
        <v>0.93737000000000004</v>
      </c>
      <c r="AO60">
        <v>1.1801159999999999</v>
      </c>
      <c r="AP60">
        <v>2.4339</v>
      </c>
      <c r="AQ60">
        <v>32.697000000000003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2738.4240179999997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586.44209999999998</v>
      </c>
      <c r="L61">
        <v>642.11180000000002</v>
      </c>
      <c r="M61">
        <v>90</v>
      </c>
      <c r="N61">
        <v>118.125</v>
      </c>
      <c r="O61">
        <v>123.66562500000001</v>
      </c>
      <c r="P61">
        <v>120</v>
      </c>
      <c r="Q61">
        <v>18.557500000000001</v>
      </c>
      <c r="R61">
        <v>36.3675</v>
      </c>
      <c r="S61">
        <v>22.51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13.1076</v>
      </c>
      <c r="AA61">
        <v>28.045000000000002</v>
      </c>
      <c r="AB61">
        <v>13.0634</v>
      </c>
      <c r="AC61">
        <v>9.6778399999999998</v>
      </c>
      <c r="AD61">
        <v>9.1149000000000004</v>
      </c>
      <c r="AE61">
        <v>28.225999999999999</v>
      </c>
      <c r="AF61">
        <v>8.8740000000000006</v>
      </c>
      <c r="AG61">
        <v>38.5548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5.2786799999999996</v>
      </c>
      <c r="AN61">
        <v>0.93737000000000004</v>
      </c>
      <c r="AO61">
        <v>1.146012</v>
      </c>
      <c r="AP61">
        <v>2.4339</v>
      </c>
      <c r="AQ61">
        <v>32.697000000000003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2745.3899139999999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584.44209999999998</v>
      </c>
      <c r="L62">
        <v>642.11180000000002</v>
      </c>
      <c r="M62">
        <v>90</v>
      </c>
      <c r="N62">
        <v>118.125</v>
      </c>
      <c r="O62">
        <v>123.66562500000001</v>
      </c>
      <c r="P62">
        <v>120</v>
      </c>
      <c r="Q62">
        <v>18.557500000000001</v>
      </c>
      <c r="R62">
        <v>36.3675</v>
      </c>
      <c r="S62">
        <v>22.51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13.1076</v>
      </c>
      <c r="AA62">
        <v>42.106999999999999</v>
      </c>
      <c r="AB62">
        <v>13.0634</v>
      </c>
      <c r="AC62">
        <v>9.6778399999999998</v>
      </c>
      <c r="AD62">
        <v>9.1149000000000004</v>
      </c>
      <c r="AE62">
        <v>28.225999999999999</v>
      </c>
      <c r="AF62">
        <v>8.8740000000000006</v>
      </c>
      <c r="AG62">
        <v>38.5548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0.93737000000000004</v>
      </c>
      <c r="AO62">
        <v>1.1351340000000001</v>
      </c>
      <c r="AP62">
        <v>2.4339</v>
      </c>
      <c r="AQ62">
        <v>32.697000000000003</v>
      </c>
      <c r="AR62">
        <v>49.68</v>
      </c>
      <c r="AS62">
        <v>31.897383000000001</v>
      </c>
      <c r="AT62">
        <v>10.870298999999999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2753.314535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567.44209999999998</v>
      </c>
      <c r="L63">
        <v>642.11180000000002</v>
      </c>
      <c r="M63">
        <v>90</v>
      </c>
      <c r="N63">
        <v>118.125</v>
      </c>
      <c r="O63">
        <v>123.66562500000001</v>
      </c>
      <c r="P63">
        <v>120</v>
      </c>
      <c r="Q63">
        <v>18.557500000000001</v>
      </c>
      <c r="R63">
        <v>36.3675</v>
      </c>
      <c r="S63">
        <v>22.51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13.1076</v>
      </c>
      <c r="AA63">
        <v>42.106999999999999</v>
      </c>
      <c r="AB63">
        <v>13.0634</v>
      </c>
      <c r="AC63">
        <v>9.6778399999999998</v>
      </c>
      <c r="AD63">
        <v>9.1149000000000004</v>
      </c>
      <c r="AE63">
        <v>28.225999999999999</v>
      </c>
      <c r="AF63">
        <v>8.8740000000000006</v>
      </c>
      <c r="AG63">
        <v>38.5548</v>
      </c>
      <c r="AH63">
        <v>11.8375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0.93737000000000004</v>
      </c>
      <c r="AO63">
        <v>1.133958</v>
      </c>
      <c r="AP63">
        <v>2.4339</v>
      </c>
      <c r="AQ63">
        <v>32.697000000000003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2752.2773599999996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572.44209999999998</v>
      </c>
      <c r="L64">
        <v>642.11180000000002</v>
      </c>
      <c r="M64">
        <v>90</v>
      </c>
      <c r="N64">
        <v>118.125</v>
      </c>
      <c r="O64">
        <v>123.66562500000001</v>
      </c>
      <c r="P64">
        <v>120</v>
      </c>
      <c r="Q64">
        <v>18.557500000000001</v>
      </c>
      <c r="R64">
        <v>36.3675</v>
      </c>
      <c r="S64">
        <v>22.51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13.1076</v>
      </c>
      <c r="AA64">
        <v>42.106999999999999</v>
      </c>
      <c r="AB64">
        <v>0</v>
      </c>
      <c r="AC64">
        <v>0</v>
      </c>
      <c r="AD64">
        <v>9.1149000000000004</v>
      </c>
      <c r="AE64">
        <v>28.225999999999999</v>
      </c>
      <c r="AF64">
        <v>8.8740000000000006</v>
      </c>
      <c r="AG64">
        <v>38.5548</v>
      </c>
      <c r="AH64">
        <v>22.538599999999999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0.93737000000000004</v>
      </c>
      <c r="AO64">
        <v>1.141014</v>
      </c>
      <c r="AP64">
        <v>2.4339</v>
      </c>
      <c r="AQ64">
        <v>32.697000000000003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2745.2442759999994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580.44209999999998</v>
      </c>
      <c r="L65">
        <v>642.11180000000002</v>
      </c>
      <c r="M65">
        <v>90</v>
      </c>
      <c r="N65">
        <v>118.125</v>
      </c>
      <c r="O65">
        <v>123.66562500000001</v>
      </c>
      <c r="P65">
        <v>120</v>
      </c>
      <c r="Q65">
        <v>18.557500000000001</v>
      </c>
      <c r="R65">
        <v>36.3675</v>
      </c>
      <c r="S65">
        <v>22.51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13.1076</v>
      </c>
      <c r="AA65">
        <v>37.92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38.5548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0.93737000000000004</v>
      </c>
      <c r="AO65">
        <v>1.1560079999999999</v>
      </c>
      <c r="AP65">
        <v>2.4339</v>
      </c>
      <c r="AQ65">
        <v>32.697000000000003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2773.31547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590.44209999999998</v>
      </c>
      <c r="L66">
        <v>642.11180000000002</v>
      </c>
      <c r="M66">
        <v>90</v>
      </c>
      <c r="N66">
        <v>118.125</v>
      </c>
      <c r="O66">
        <v>123.66562500000001</v>
      </c>
      <c r="P66">
        <v>120</v>
      </c>
      <c r="Q66">
        <v>18.557500000000001</v>
      </c>
      <c r="R66">
        <v>36.3675</v>
      </c>
      <c r="S66">
        <v>22.51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13.1076</v>
      </c>
      <c r="AA66">
        <v>31.283999999999999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38.5548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0.93737000000000004</v>
      </c>
      <c r="AO66">
        <v>1.1627700000000001</v>
      </c>
      <c r="AP66">
        <v>2.4339</v>
      </c>
      <c r="AQ66">
        <v>32.697000000000003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2776.686232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589.44209999999998</v>
      </c>
      <c r="L67">
        <v>642.11180000000002</v>
      </c>
      <c r="M67">
        <v>90</v>
      </c>
      <c r="N67">
        <v>118.125</v>
      </c>
      <c r="O67">
        <v>123.66562500000001</v>
      </c>
      <c r="P67">
        <v>120</v>
      </c>
      <c r="Q67">
        <v>18.557500000000001</v>
      </c>
      <c r="R67">
        <v>36.3675</v>
      </c>
      <c r="S67">
        <v>22.51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13.1076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38.5548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0.93737000000000004</v>
      </c>
      <c r="AO67">
        <v>1.1560079999999999</v>
      </c>
      <c r="AP67">
        <v>7.5579000000000001</v>
      </c>
      <c r="AQ67">
        <v>32.697000000000003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2774.7994699999999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605.44209999999998</v>
      </c>
      <c r="L68">
        <v>642.11180000000002</v>
      </c>
      <c r="M68">
        <v>90</v>
      </c>
      <c r="N68">
        <v>118.125</v>
      </c>
      <c r="O68">
        <v>123.66562500000001</v>
      </c>
      <c r="P68">
        <v>120</v>
      </c>
      <c r="Q68">
        <v>18.557500000000001</v>
      </c>
      <c r="R68">
        <v>36.3675</v>
      </c>
      <c r="S68">
        <v>22.51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13.1076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38.5548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0.93737000000000004</v>
      </c>
      <c r="AO68">
        <v>1.0275300000000001</v>
      </c>
      <c r="AP68">
        <v>7.5579000000000001</v>
      </c>
      <c r="AQ68">
        <v>32.697000000000003</v>
      </c>
      <c r="AR68">
        <v>49.68</v>
      </c>
      <c r="AS68">
        <v>31.897383000000001</v>
      </c>
      <c r="AT68">
        <v>14.52345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2790.1976420000001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90</v>
      </c>
      <c r="N69">
        <v>118.125</v>
      </c>
      <c r="O69">
        <v>123.66562500000001</v>
      </c>
      <c r="P69">
        <v>120</v>
      </c>
      <c r="Q69">
        <v>18.557500000000001</v>
      </c>
      <c r="R69">
        <v>36.3675</v>
      </c>
      <c r="S69">
        <v>22.51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9.1149000000000004</v>
      </c>
      <c r="AE69">
        <v>14.113</v>
      </c>
      <c r="AF69">
        <v>8.8740000000000006</v>
      </c>
      <c r="AG69">
        <v>38.5548</v>
      </c>
      <c r="AH69">
        <v>46.781799999999997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0.93737000000000004</v>
      </c>
      <c r="AO69">
        <v>0.87582599999999999</v>
      </c>
      <c r="AP69">
        <v>7.5579000000000001</v>
      </c>
      <c r="AQ69">
        <v>32.697000000000003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2868.782346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90</v>
      </c>
      <c r="N70">
        <v>118.125</v>
      </c>
      <c r="O70">
        <v>123.66562500000001</v>
      </c>
      <c r="P70">
        <v>120</v>
      </c>
      <c r="Q70">
        <v>18.557500000000001</v>
      </c>
      <c r="R70">
        <v>36.3675</v>
      </c>
      <c r="S70">
        <v>22.51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13.1076</v>
      </c>
      <c r="AA70">
        <v>25.28</v>
      </c>
      <c r="AB70">
        <v>0</v>
      </c>
      <c r="AC70">
        <v>9.6778399999999998</v>
      </c>
      <c r="AD70">
        <v>9.1149000000000004</v>
      </c>
      <c r="AE70">
        <v>14.113</v>
      </c>
      <c r="AF70">
        <v>8.8740000000000006</v>
      </c>
      <c r="AG70">
        <v>38.5548</v>
      </c>
      <c r="AH70">
        <v>46.781799999999997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0.93737000000000004</v>
      </c>
      <c r="AO70">
        <v>0.77910000000000001</v>
      </c>
      <c r="AP70">
        <v>7.5579000000000001</v>
      </c>
      <c r="AQ70">
        <v>32.697000000000003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2878.36346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90</v>
      </c>
      <c r="N71">
        <v>118.125</v>
      </c>
      <c r="O71">
        <v>123.66562500000001</v>
      </c>
      <c r="P71">
        <v>119.625</v>
      </c>
      <c r="Q71">
        <v>18.557500000000001</v>
      </c>
      <c r="R71">
        <v>36.3675</v>
      </c>
      <c r="S71">
        <v>22.51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6.6</v>
      </c>
      <c r="AA71">
        <v>25.28</v>
      </c>
      <c r="AB71">
        <v>0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38.5548</v>
      </c>
      <c r="AH71">
        <v>46.781799999999997</v>
      </c>
      <c r="AI71">
        <v>0</v>
      </c>
      <c r="AJ71">
        <v>0</v>
      </c>
      <c r="AK71">
        <v>52.029000000000003</v>
      </c>
      <c r="AL71">
        <v>20.916</v>
      </c>
      <c r="AM71">
        <v>10.664</v>
      </c>
      <c r="AN71">
        <v>0.93737000000000004</v>
      </c>
      <c r="AO71">
        <v>0.64885800000000005</v>
      </c>
      <c r="AP71">
        <v>7.5579000000000001</v>
      </c>
      <c r="AQ71">
        <v>32.697000000000003</v>
      </c>
      <c r="AR71">
        <v>49.68</v>
      </c>
      <c r="AS71">
        <v>22.868400000000001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2867.7069550000001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90</v>
      </c>
      <c r="N72">
        <v>118.125</v>
      </c>
      <c r="O72">
        <v>123.66562500000001</v>
      </c>
      <c r="P72">
        <v>119.625</v>
      </c>
      <c r="Q72">
        <v>18.557500000000001</v>
      </c>
      <c r="R72">
        <v>36.3675</v>
      </c>
      <c r="S72">
        <v>22.51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6.6</v>
      </c>
      <c r="AA72">
        <v>25.28</v>
      </c>
      <c r="AB72">
        <v>0</v>
      </c>
      <c r="AC72">
        <v>9.6778399999999998</v>
      </c>
      <c r="AD72">
        <v>9.1149000000000004</v>
      </c>
      <c r="AE72">
        <v>14.113</v>
      </c>
      <c r="AF72">
        <v>8.8740000000000006</v>
      </c>
      <c r="AG72">
        <v>38.5548</v>
      </c>
      <c r="AH72">
        <v>46.781799999999997</v>
      </c>
      <c r="AI72">
        <v>0</v>
      </c>
      <c r="AJ72">
        <v>0</v>
      </c>
      <c r="AK72">
        <v>52.029000000000003</v>
      </c>
      <c r="AL72">
        <v>20.916</v>
      </c>
      <c r="AM72">
        <v>15.836040000000001</v>
      </c>
      <c r="AN72">
        <v>0.93737000000000004</v>
      </c>
      <c r="AO72">
        <v>0.56536200000000003</v>
      </c>
      <c r="AP72">
        <v>7.5579000000000001</v>
      </c>
      <c r="AQ72">
        <v>32.697000000000003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2881.824482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90</v>
      </c>
      <c r="N73">
        <v>118.125</v>
      </c>
      <c r="O73">
        <v>123.66562500000001</v>
      </c>
      <c r="P73">
        <v>119.625</v>
      </c>
      <c r="Q73">
        <v>18.557500000000001</v>
      </c>
      <c r="R73">
        <v>36.3675</v>
      </c>
      <c r="S73">
        <v>22.51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6.6</v>
      </c>
      <c r="AA73">
        <v>12.64</v>
      </c>
      <c r="AB73">
        <v>0</v>
      </c>
      <c r="AC73">
        <v>9.6778399999999998</v>
      </c>
      <c r="AD73">
        <v>9.1149000000000004</v>
      </c>
      <c r="AE73">
        <v>14.113</v>
      </c>
      <c r="AF73">
        <v>8.8740000000000006</v>
      </c>
      <c r="AG73">
        <v>38.5548</v>
      </c>
      <c r="AH73">
        <v>46.781799999999997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0.53066999999999998</v>
      </c>
      <c r="AP73">
        <v>2.4339</v>
      </c>
      <c r="AQ73">
        <v>32.697000000000003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2877.9697900000001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90</v>
      </c>
      <c r="N74">
        <v>118.125</v>
      </c>
      <c r="O74">
        <v>123.66562500000001</v>
      </c>
      <c r="P74">
        <v>119.625</v>
      </c>
      <c r="Q74">
        <v>18.557500000000001</v>
      </c>
      <c r="R74">
        <v>36.3675</v>
      </c>
      <c r="S74">
        <v>22.51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6.6</v>
      </c>
      <c r="AA74">
        <v>11.85</v>
      </c>
      <c r="AB74">
        <v>0</v>
      </c>
      <c r="AC74">
        <v>9.6778399999999998</v>
      </c>
      <c r="AD74">
        <v>9.1149000000000004</v>
      </c>
      <c r="AE74">
        <v>14.113</v>
      </c>
      <c r="AF74">
        <v>8.8740000000000006</v>
      </c>
      <c r="AG74">
        <v>38.5548</v>
      </c>
      <c r="AH74">
        <v>46.781799999999997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0.23755200000000001</v>
      </c>
      <c r="AP74">
        <v>2.4339</v>
      </c>
      <c r="AQ74">
        <v>32.697000000000003</v>
      </c>
      <c r="AR74">
        <v>49.68</v>
      </c>
      <c r="AS74">
        <v>31.897383000000001</v>
      </c>
      <c r="AT74">
        <v>13.474027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2875.3638990000004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90</v>
      </c>
      <c r="N75">
        <v>118.125</v>
      </c>
      <c r="O75">
        <v>123.66562500000001</v>
      </c>
      <c r="P75">
        <v>119.625</v>
      </c>
      <c r="Q75">
        <v>18.557500000000001</v>
      </c>
      <c r="R75">
        <v>36.3675</v>
      </c>
      <c r="S75">
        <v>22.51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6.6</v>
      </c>
      <c r="AA75">
        <v>11.85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8.8740000000000006</v>
      </c>
      <c r="AG75">
        <v>38.5548</v>
      </c>
      <c r="AH75">
        <v>46.781799999999997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</v>
      </c>
      <c r="AP75">
        <v>2.4339</v>
      </c>
      <c r="AQ75">
        <v>32.697000000000003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2903.8255200000003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90</v>
      </c>
      <c r="N76">
        <v>118.125</v>
      </c>
      <c r="O76">
        <v>123.66562500000001</v>
      </c>
      <c r="P76">
        <v>119.625</v>
      </c>
      <c r="Q76">
        <v>18.557500000000001</v>
      </c>
      <c r="R76">
        <v>36.3675</v>
      </c>
      <c r="S76">
        <v>22.51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6.6</v>
      </c>
      <c r="AA76">
        <v>25.28</v>
      </c>
      <c r="AB76">
        <v>13.0634</v>
      </c>
      <c r="AC76">
        <v>9.6778399999999998</v>
      </c>
      <c r="AD76">
        <v>9.1149000000000004</v>
      </c>
      <c r="AE76">
        <v>28.225999999999999</v>
      </c>
      <c r="AF76">
        <v>8.8740000000000006</v>
      </c>
      <c r="AG76">
        <v>38.5548</v>
      </c>
      <c r="AH76">
        <v>70.172700000000006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</v>
      </c>
      <c r="AP76">
        <v>2.4339</v>
      </c>
      <c r="AQ76">
        <v>32.697000000000003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2940.6464200000005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90</v>
      </c>
      <c r="N77">
        <v>118.125</v>
      </c>
      <c r="O77">
        <v>123.66562500000001</v>
      </c>
      <c r="P77">
        <v>119.625</v>
      </c>
      <c r="Q77">
        <v>18.557500000000001</v>
      </c>
      <c r="R77">
        <v>36.3675</v>
      </c>
      <c r="S77">
        <v>22.51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6.6</v>
      </c>
      <c r="AA77">
        <v>37.92</v>
      </c>
      <c r="AB77">
        <v>13.0634</v>
      </c>
      <c r="AC77">
        <v>19.35568</v>
      </c>
      <c r="AD77">
        <v>9.1149000000000004</v>
      </c>
      <c r="AE77">
        <v>42.338999999999999</v>
      </c>
      <c r="AF77">
        <v>17.748000000000001</v>
      </c>
      <c r="AG77">
        <v>38.5548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</v>
      </c>
      <c r="AP77">
        <v>2.4339</v>
      </c>
      <c r="AQ77">
        <v>32.697000000000003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3011.8881600000004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90</v>
      </c>
      <c r="N78">
        <v>118.125</v>
      </c>
      <c r="O78">
        <v>123.66562500000001</v>
      </c>
      <c r="P78">
        <v>119.625</v>
      </c>
      <c r="Q78">
        <v>18.557500000000001</v>
      </c>
      <c r="R78">
        <v>36.3675</v>
      </c>
      <c r="S78">
        <v>22.51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6.6</v>
      </c>
      <c r="AA78">
        <v>42.14808</v>
      </c>
      <c r="AB78">
        <v>26.260100000000001</v>
      </c>
      <c r="AC78">
        <v>29.062808</v>
      </c>
      <c r="AD78">
        <v>9.1149000000000004</v>
      </c>
      <c r="AE78">
        <v>49.436556000000003</v>
      </c>
      <c r="AF78">
        <v>17.748000000000001</v>
      </c>
      <c r="AG78">
        <v>38.5548</v>
      </c>
      <c r="AH78">
        <v>116.9545</v>
      </c>
      <c r="AI78">
        <v>7.6379999999999999</v>
      </c>
      <c r="AJ78">
        <v>0</v>
      </c>
      <c r="AK78">
        <v>52.029000000000003</v>
      </c>
      <c r="AL78">
        <v>46.48</v>
      </c>
      <c r="AM78">
        <v>15.836040000000001</v>
      </c>
      <c r="AN78">
        <v>0.93737000000000004</v>
      </c>
      <c r="AO78">
        <v>0</v>
      </c>
      <c r="AP78">
        <v>2.4339</v>
      </c>
      <c r="AQ78">
        <v>32.697000000000003</v>
      </c>
      <c r="AR78">
        <v>49.68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3086.2205240000003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90</v>
      </c>
      <c r="N79">
        <v>118.125</v>
      </c>
      <c r="O79">
        <v>123.66562500000001</v>
      </c>
      <c r="P79">
        <v>119.625</v>
      </c>
      <c r="Q79">
        <v>19.984999999999999</v>
      </c>
      <c r="R79">
        <v>33.57</v>
      </c>
      <c r="S79">
        <v>26.3901</v>
      </c>
      <c r="T79">
        <v>0</v>
      </c>
      <c r="U79">
        <v>418.77</v>
      </c>
      <c r="V79">
        <v>14.25</v>
      </c>
      <c r="W79">
        <v>40.668999999999997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38.5548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80.177999999999997</v>
      </c>
      <c r="AM79">
        <v>15.836040000000001</v>
      </c>
      <c r="AN79">
        <v>0.93737000000000004</v>
      </c>
      <c r="AO79">
        <v>0</v>
      </c>
      <c r="AP79">
        <v>2.4339</v>
      </c>
      <c r="AQ79">
        <v>32.697000000000003</v>
      </c>
      <c r="AR79">
        <v>49.68</v>
      </c>
      <c r="AS79">
        <v>32.822879999999998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3222.9115689999999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90</v>
      </c>
      <c r="N80">
        <v>118.125</v>
      </c>
      <c r="O80">
        <v>123.66562500000001</v>
      </c>
      <c r="P80">
        <v>119.625</v>
      </c>
      <c r="Q80">
        <v>19.984999999999999</v>
      </c>
      <c r="R80">
        <v>33.57</v>
      </c>
      <c r="S80">
        <v>26.3901</v>
      </c>
      <c r="T80">
        <v>0</v>
      </c>
      <c r="U80">
        <v>418.77</v>
      </c>
      <c r="V80">
        <v>14.25</v>
      </c>
      <c r="W80">
        <v>40.668999999999997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38.5548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0.93737000000000004</v>
      </c>
      <c r="AO80">
        <v>0</v>
      </c>
      <c r="AP80">
        <v>2.4339</v>
      </c>
      <c r="AQ80">
        <v>32.697000000000003</v>
      </c>
      <c r="AR80">
        <v>49.68</v>
      </c>
      <c r="AS80">
        <v>32.822879999999998</v>
      </c>
      <c r="AT80">
        <v>12.211293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3220.1260619999998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90</v>
      </c>
      <c r="N81">
        <v>118.125</v>
      </c>
      <c r="O81">
        <v>123.66562500000001</v>
      </c>
      <c r="P81">
        <v>119.625</v>
      </c>
      <c r="Q81">
        <v>19.984999999999999</v>
      </c>
      <c r="R81">
        <v>33.57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38.5548</v>
      </c>
      <c r="AH81">
        <v>140.34540000000001</v>
      </c>
      <c r="AI81">
        <v>33.097999999999999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0.93737000000000004</v>
      </c>
      <c r="AO81">
        <v>0.169932</v>
      </c>
      <c r="AP81">
        <v>2.4339</v>
      </c>
      <c r="AQ81">
        <v>32.697000000000003</v>
      </c>
      <c r="AR81">
        <v>49.68</v>
      </c>
      <c r="AS81">
        <v>32.822879999999998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3228.8115809999999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90</v>
      </c>
      <c r="N82">
        <v>118.125</v>
      </c>
      <c r="O82">
        <v>123.66562500000001</v>
      </c>
      <c r="P82">
        <v>119.625</v>
      </c>
      <c r="Q82">
        <v>19.984999999999999</v>
      </c>
      <c r="R82">
        <v>33.57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38.5548</v>
      </c>
      <c r="AH82">
        <v>140.34540000000001</v>
      </c>
      <c r="AI82">
        <v>33.097999999999999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0.27959400000000001</v>
      </c>
      <c r="AP82">
        <v>2.4339</v>
      </c>
      <c r="AQ82">
        <v>32.697000000000003</v>
      </c>
      <c r="AR82">
        <v>49.68</v>
      </c>
      <c r="AS82">
        <v>32.822879999999998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3228.9212430000002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90</v>
      </c>
      <c r="N83">
        <v>118.125</v>
      </c>
      <c r="O83">
        <v>123.66562500000001</v>
      </c>
      <c r="P83">
        <v>119.625</v>
      </c>
      <c r="Q83">
        <v>19.984999999999999</v>
      </c>
      <c r="R83">
        <v>33.57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38.5548</v>
      </c>
      <c r="AH83">
        <v>140.34540000000001</v>
      </c>
      <c r="AI83">
        <v>33.097999999999999</v>
      </c>
      <c r="AJ83">
        <v>0</v>
      </c>
      <c r="AK83">
        <v>52.029000000000003</v>
      </c>
      <c r="AL83">
        <v>46.48</v>
      </c>
      <c r="AM83">
        <v>15.836040000000001</v>
      </c>
      <c r="AN83">
        <v>0.93737000000000004</v>
      </c>
      <c r="AO83">
        <v>0.42924000000000001</v>
      </c>
      <c r="AP83">
        <v>2.4339</v>
      </c>
      <c r="AQ83">
        <v>32.697000000000003</v>
      </c>
      <c r="AR83">
        <v>49.68</v>
      </c>
      <c r="AS83">
        <v>32.822879999999998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3195.3728890000002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90</v>
      </c>
      <c r="N84">
        <v>118.125</v>
      </c>
      <c r="O84">
        <v>123.66562500000001</v>
      </c>
      <c r="P84">
        <v>119.625</v>
      </c>
      <c r="Q84">
        <v>19.984999999999999</v>
      </c>
      <c r="R84">
        <v>33.57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38.5548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34.86</v>
      </c>
      <c r="AM84">
        <v>15.836040000000001</v>
      </c>
      <c r="AN84">
        <v>0.93737000000000004</v>
      </c>
      <c r="AO84">
        <v>0.57565200000000005</v>
      </c>
      <c r="AP84">
        <v>2.4339</v>
      </c>
      <c r="AQ84">
        <v>32.697000000000003</v>
      </c>
      <c r="AR84">
        <v>49.68</v>
      </c>
      <c r="AS84">
        <v>32.822879999999998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3183.8993010000004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90</v>
      </c>
      <c r="N85">
        <v>118.125</v>
      </c>
      <c r="O85">
        <v>123.66562500000001</v>
      </c>
      <c r="P85">
        <v>119.625</v>
      </c>
      <c r="Q85">
        <v>19.984999999999999</v>
      </c>
      <c r="R85">
        <v>33.57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38.5548</v>
      </c>
      <c r="AH85">
        <v>140.34540000000001</v>
      </c>
      <c r="AI85">
        <v>5.0919999999999996</v>
      </c>
      <c r="AJ85">
        <v>0</v>
      </c>
      <c r="AK85">
        <v>52.029000000000003</v>
      </c>
      <c r="AL85">
        <v>34.86</v>
      </c>
      <c r="AM85">
        <v>15.836040000000001</v>
      </c>
      <c r="AN85">
        <v>0.93737000000000004</v>
      </c>
      <c r="AO85">
        <v>0.69089999999999996</v>
      </c>
      <c r="AP85">
        <v>2.4339</v>
      </c>
      <c r="AQ85">
        <v>32.697000000000003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3155.0830520000004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90</v>
      </c>
      <c r="N86">
        <v>118.125</v>
      </c>
      <c r="O86">
        <v>123.66562500000001</v>
      </c>
      <c r="P86">
        <v>119.625</v>
      </c>
      <c r="Q86">
        <v>19.984999999999999</v>
      </c>
      <c r="R86">
        <v>33.57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38.5548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0.93737000000000004</v>
      </c>
      <c r="AO86">
        <v>0.85465800000000003</v>
      </c>
      <c r="AP86">
        <v>2.4339</v>
      </c>
      <c r="AQ86">
        <v>32.697000000000003</v>
      </c>
      <c r="AR86">
        <v>49.68</v>
      </c>
      <c r="AS86">
        <v>31.897383000000001</v>
      </c>
      <c r="AT86">
        <v>13.840897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3151.5449070000004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90</v>
      </c>
      <c r="N87">
        <v>118.125</v>
      </c>
      <c r="O87">
        <v>123.66562500000001</v>
      </c>
      <c r="P87">
        <v>119.625</v>
      </c>
      <c r="Q87">
        <v>19.984999999999999</v>
      </c>
      <c r="R87">
        <v>33.57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9.1149000000000004</v>
      </c>
      <c r="AE87">
        <v>25.66</v>
      </c>
      <c r="AF87">
        <v>26.622</v>
      </c>
      <c r="AG87">
        <v>38.5548</v>
      </c>
      <c r="AH87">
        <v>116.9545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0.93737000000000004</v>
      </c>
      <c r="AO87">
        <v>1.019298</v>
      </c>
      <c r="AP87">
        <v>2.4339</v>
      </c>
      <c r="AQ87">
        <v>32.697000000000003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3045.8360379999999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90</v>
      </c>
      <c r="N88">
        <v>118.125</v>
      </c>
      <c r="O88">
        <v>123.66562500000001</v>
      </c>
      <c r="P88">
        <v>119.625</v>
      </c>
      <c r="Q88">
        <v>19.984999999999999</v>
      </c>
      <c r="R88">
        <v>33.57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9.1149000000000004</v>
      </c>
      <c r="AE88">
        <v>25.66</v>
      </c>
      <c r="AF88">
        <v>26.622</v>
      </c>
      <c r="AG88">
        <v>38.5548</v>
      </c>
      <c r="AH88">
        <v>93.563599999999994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0.93737000000000004</v>
      </c>
      <c r="AO88">
        <v>1.058988</v>
      </c>
      <c r="AP88">
        <v>2.4339</v>
      </c>
      <c r="AQ88">
        <v>32.697000000000003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3022.4848280000001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90</v>
      </c>
      <c r="N89">
        <v>118.125</v>
      </c>
      <c r="O89">
        <v>123.66562500000001</v>
      </c>
      <c r="P89">
        <v>119.625</v>
      </c>
      <c r="Q89">
        <v>19.984999999999999</v>
      </c>
      <c r="R89">
        <v>33.57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9.1149000000000004</v>
      </c>
      <c r="AE89">
        <v>25.66</v>
      </c>
      <c r="AF89">
        <v>26.622</v>
      </c>
      <c r="AG89">
        <v>38.5548</v>
      </c>
      <c r="AH89">
        <v>93.563599999999994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0.93737000000000004</v>
      </c>
      <c r="AO89">
        <v>1.1801159999999999</v>
      </c>
      <c r="AP89">
        <v>3.0743999999999998</v>
      </c>
      <c r="AQ89">
        <v>32.697000000000003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3023.2464559999999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90</v>
      </c>
      <c r="N90">
        <v>118.125</v>
      </c>
      <c r="O90">
        <v>123.66562500000001</v>
      </c>
      <c r="P90">
        <v>119.625</v>
      </c>
      <c r="Q90">
        <v>19.984999999999999</v>
      </c>
      <c r="R90">
        <v>33.57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9.1149000000000004</v>
      </c>
      <c r="AE90">
        <v>25.66</v>
      </c>
      <c r="AF90">
        <v>26.622</v>
      </c>
      <c r="AG90">
        <v>38.5548</v>
      </c>
      <c r="AH90">
        <v>116.9545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0.93737000000000004</v>
      </c>
      <c r="AO90">
        <v>1.4326620000000001</v>
      </c>
      <c r="AP90">
        <v>3.0743999999999998</v>
      </c>
      <c r="AQ90">
        <v>32.697000000000003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3046.8899019999999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90</v>
      </c>
      <c r="N91">
        <v>118.125</v>
      </c>
      <c r="O91">
        <v>123.66562500000001</v>
      </c>
      <c r="P91">
        <v>119.625</v>
      </c>
      <c r="Q91">
        <v>19.984999999999999</v>
      </c>
      <c r="R91">
        <v>33.57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38.5548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0.93737000000000004</v>
      </c>
      <c r="AO91">
        <v>1.4088480000000001</v>
      </c>
      <c r="AP91">
        <v>3.0743999999999998</v>
      </c>
      <c r="AQ91">
        <v>32.697000000000003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3151.3495000000003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90</v>
      </c>
      <c r="N92">
        <v>118.125</v>
      </c>
      <c r="O92">
        <v>123.66562500000001</v>
      </c>
      <c r="P92">
        <v>119.625</v>
      </c>
      <c r="Q92">
        <v>19.984999999999999</v>
      </c>
      <c r="R92">
        <v>33.57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38.5548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0.93737000000000004</v>
      </c>
      <c r="AO92">
        <v>1.513806</v>
      </c>
      <c r="AP92">
        <v>3.0743999999999998</v>
      </c>
      <c r="AQ92">
        <v>32.697000000000003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3151.4544580000002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90</v>
      </c>
      <c r="N93">
        <v>118.125</v>
      </c>
      <c r="O93">
        <v>123.66562500000001</v>
      </c>
      <c r="P93">
        <v>119.625</v>
      </c>
      <c r="Q93">
        <v>19.984999999999999</v>
      </c>
      <c r="R93">
        <v>33.57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38.5548</v>
      </c>
      <c r="AH93">
        <v>140.34540000000001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0.93737000000000004</v>
      </c>
      <c r="AO93">
        <v>1.628466</v>
      </c>
      <c r="AP93">
        <v>3.0743999999999998</v>
      </c>
      <c r="AQ93">
        <v>32.697000000000003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3151.5691180000003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90</v>
      </c>
      <c r="N94">
        <v>118.125</v>
      </c>
      <c r="O94">
        <v>123.66562500000001</v>
      </c>
      <c r="P94">
        <v>119.625</v>
      </c>
      <c r="Q94">
        <v>19.984999999999999</v>
      </c>
      <c r="R94">
        <v>33.57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38.5548</v>
      </c>
      <c r="AH94">
        <v>116.9545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0.93737000000000004</v>
      </c>
      <c r="AO94">
        <v>1.771938</v>
      </c>
      <c r="AP94">
        <v>3.0743999999999998</v>
      </c>
      <c r="AQ94">
        <v>32.697000000000003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3128.3216899999998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90</v>
      </c>
      <c r="N95">
        <v>118.125</v>
      </c>
      <c r="O95">
        <v>123.66562500000001</v>
      </c>
      <c r="P95">
        <v>119.625</v>
      </c>
      <c r="Q95">
        <v>18.557500000000001</v>
      </c>
      <c r="R95">
        <v>36.3675</v>
      </c>
      <c r="S95">
        <v>22.51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13.1076</v>
      </c>
      <c r="AA95">
        <v>42.14808</v>
      </c>
      <c r="AB95">
        <v>39.510120000000001</v>
      </c>
      <c r="AC95">
        <v>9.6778399999999998</v>
      </c>
      <c r="AD95">
        <v>9.1149000000000004</v>
      </c>
      <c r="AE95">
        <v>41.055999999999997</v>
      </c>
      <c r="AF95">
        <v>17.748000000000001</v>
      </c>
      <c r="AG95">
        <v>38.5548</v>
      </c>
      <c r="AH95">
        <v>93.563599999999994</v>
      </c>
      <c r="AI95">
        <v>0</v>
      </c>
      <c r="AJ95">
        <v>0</v>
      </c>
      <c r="AK95">
        <v>52.029000000000003</v>
      </c>
      <c r="AL95">
        <v>34.86</v>
      </c>
      <c r="AM95">
        <v>15.836040000000001</v>
      </c>
      <c r="AN95">
        <v>0.93737000000000004</v>
      </c>
      <c r="AO95">
        <v>1.7972220000000001</v>
      </c>
      <c r="AP95">
        <v>3.0743999999999998</v>
      </c>
      <c r="AQ95">
        <v>32.697000000000003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3038.0014420000002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90</v>
      </c>
      <c r="N96">
        <v>118.125</v>
      </c>
      <c r="O96">
        <v>123.66562500000001</v>
      </c>
      <c r="P96">
        <v>119.625</v>
      </c>
      <c r="Q96">
        <v>18.557500000000001</v>
      </c>
      <c r="R96">
        <v>36.3675</v>
      </c>
      <c r="S96">
        <v>22.51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13.1076</v>
      </c>
      <c r="AA96">
        <v>42.14808</v>
      </c>
      <c r="AB96">
        <v>39.510120000000001</v>
      </c>
      <c r="AC96">
        <v>9.6778399999999998</v>
      </c>
      <c r="AD96">
        <v>9.1149000000000004</v>
      </c>
      <c r="AE96">
        <v>41.055999999999997</v>
      </c>
      <c r="AF96">
        <v>17.748000000000001</v>
      </c>
      <c r="AG96">
        <v>38.5548</v>
      </c>
      <c r="AH96">
        <v>112.693</v>
      </c>
      <c r="AI96">
        <v>0</v>
      </c>
      <c r="AJ96">
        <v>0</v>
      </c>
      <c r="AK96">
        <v>52.029000000000003</v>
      </c>
      <c r="AL96">
        <v>34.86</v>
      </c>
      <c r="AM96">
        <v>15.836040000000001</v>
      </c>
      <c r="AN96">
        <v>0.93737000000000004</v>
      </c>
      <c r="AO96">
        <v>1.818684</v>
      </c>
      <c r="AP96">
        <v>3.0743999999999998</v>
      </c>
      <c r="AQ96">
        <v>32.697000000000003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3057.1523040000002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90</v>
      </c>
      <c r="N97">
        <v>118.125</v>
      </c>
      <c r="O97">
        <v>123.66562500000001</v>
      </c>
      <c r="P97">
        <v>119.625</v>
      </c>
      <c r="Q97">
        <v>18.557500000000001</v>
      </c>
      <c r="R97">
        <v>36.3675</v>
      </c>
      <c r="S97">
        <v>22.51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13.1076</v>
      </c>
      <c r="AA97">
        <v>42.14808</v>
      </c>
      <c r="AB97">
        <v>39.510120000000001</v>
      </c>
      <c r="AC97">
        <v>9.6778399999999998</v>
      </c>
      <c r="AD97">
        <v>9.1149000000000004</v>
      </c>
      <c r="AE97">
        <v>41.055999999999997</v>
      </c>
      <c r="AF97">
        <v>17.748000000000001</v>
      </c>
      <c r="AG97">
        <v>38.5548</v>
      </c>
      <c r="AH97">
        <v>113.64</v>
      </c>
      <c r="AI97">
        <v>0</v>
      </c>
      <c r="AJ97">
        <v>0</v>
      </c>
      <c r="AK97">
        <v>52.029000000000003</v>
      </c>
      <c r="AL97">
        <v>34.86</v>
      </c>
      <c r="AM97">
        <v>15.836040000000001</v>
      </c>
      <c r="AN97">
        <v>0.93737000000000004</v>
      </c>
      <c r="AO97">
        <v>1.850436</v>
      </c>
      <c r="AP97">
        <v>3.0743999999999998</v>
      </c>
      <c r="AQ97">
        <v>32.697000000000003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3058.1310560000002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90</v>
      </c>
      <c r="N98">
        <v>118.125</v>
      </c>
      <c r="O98">
        <v>123.66562500000001</v>
      </c>
      <c r="P98">
        <v>119.625</v>
      </c>
      <c r="Q98">
        <v>18.557500000000001</v>
      </c>
      <c r="R98">
        <v>36.3675</v>
      </c>
      <c r="S98">
        <v>22.51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13.1076</v>
      </c>
      <c r="AA98">
        <v>42.14808</v>
      </c>
      <c r="AB98">
        <v>39.510120000000001</v>
      </c>
      <c r="AC98">
        <v>9.2958200000000009</v>
      </c>
      <c r="AD98">
        <v>9.1149000000000004</v>
      </c>
      <c r="AE98">
        <v>41.055999999999997</v>
      </c>
      <c r="AF98">
        <v>17.748000000000001</v>
      </c>
      <c r="AG98">
        <v>38.5548</v>
      </c>
      <c r="AH98">
        <v>93.563599999999994</v>
      </c>
      <c r="AI98">
        <v>0</v>
      </c>
      <c r="AJ98">
        <v>0</v>
      </c>
      <c r="AK98">
        <v>52.029000000000003</v>
      </c>
      <c r="AL98">
        <v>34.86</v>
      </c>
      <c r="AM98">
        <v>15.836040000000001</v>
      </c>
      <c r="AN98">
        <v>0.93737000000000004</v>
      </c>
      <c r="AO98">
        <v>1.8648420000000001</v>
      </c>
      <c r="AP98">
        <v>3.0743999999999998</v>
      </c>
      <c r="AQ98">
        <v>32.697000000000003</v>
      </c>
      <c r="AR98">
        <v>49.68</v>
      </c>
      <c r="AS98">
        <v>31.897383000000001</v>
      </c>
      <c r="AT98">
        <v>10.75365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3033.4438920000002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5.0624999999999997E-4</v>
      </c>
      <c r="K99">
        <f t="shared" si="2"/>
        <v>14.633350547999996</v>
      </c>
      <c r="L99">
        <f t="shared" si="2"/>
        <v>15.415690400000004</v>
      </c>
      <c r="M99">
        <f t="shared" si="2"/>
        <v>2.1859999999999999</v>
      </c>
      <c r="N99">
        <f t="shared" si="2"/>
        <v>2.775701175</v>
      </c>
      <c r="O99">
        <f t="shared" si="2"/>
        <v>2.9679749999999947</v>
      </c>
      <c r="P99">
        <f t="shared" si="2"/>
        <v>2.8760625000000002</v>
      </c>
      <c r="Q99">
        <f t="shared" si="2"/>
        <v>0.43625337499999917</v>
      </c>
      <c r="R99">
        <f t="shared" si="2"/>
        <v>0.83235300000000034</v>
      </c>
      <c r="S99">
        <f t="shared" si="2"/>
        <v>0.53807890000000047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1.1107128800000012</v>
      </c>
      <c r="X99">
        <f t="shared" si="2"/>
        <v>3.540374975999995</v>
      </c>
      <c r="Y99">
        <f t="shared" si="2"/>
        <v>0</v>
      </c>
      <c r="Z99">
        <f t="shared" si="2"/>
        <v>0.25591775000000011</v>
      </c>
      <c r="AA99">
        <f t="shared" si="2"/>
        <v>0.51349920999999965</v>
      </c>
      <c r="AB99">
        <f t="shared" si="2"/>
        <v>0.50215442999999949</v>
      </c>
      <c r="AC99">
        <f t="shared" si="2"/>
        <v>0.36533814099999945</v>
      </c>
      <c r="AD99">
        <f t="shared" si="2"/>
        <v>0.33972024900000058</v>
      </c>
      <c r="AE99">
        <f t="shared" si="2"/>
        <v>0.73192455700000114</v>
      </c>
      <c r="AF99">
        <f t="shared" si="2"/>
        <v>0.31502700000000033</v>
      </c>
      <c r="AG99">
        <f t="shared" si="2"/>
        <v>0.92531519999999812</v>
      </c>
      <c r="AH99">
        <f t="shared" si="2"/>
        <v>1.2758931000000011</v>
      </c>
      <c r="AI99">
        <f t="shared" si="2"/>
        <v>0.12475399999999999</v>
      </c>
      <c r="AJ99">
        <f t="shared" si="2"/>
        <v>0</v>
      </c>
      <c r="AK99">
        <f t="shared" si="2"/>
        <v>1.248696000000002</v>
      </c>
      <c r="AL99">
        <f t="shared" si="2"/>
        <v>0.97608000000000106</v>
      </c>
      <c r="AM99">
        <f t="shared" si="2"/>
        <v>0.23993333500000025</v>
      </c>
      <c r="AN99">
        <f t="shared" si="2"/>
        <v>2.2496880000000025E-2</v>
      </c>
      <c r="AO99">
        <f t="shared" si="2"/>
        <v>3.0017767499999994E-2</v>
      </c>
      <c r="AP99">
        <f t="shared" si="2"/>
        <v>8.2752599999999968E-2</v>
      </c>
      <c r="AQ99">
        <f t="shared" si="2"/>
        <v>0.45274950000000069</v>
      </c>
      <c r="AR99">
        <f t="shared" si="2"/>
        <v>1.2022559999999993</v>
      </c>
      <c r="AS99">
        <f t="shared" si="2"/>
        <v>0.7656528772500002</v>
      </c>
      <c r="AT99">
        <f t="shared" si="2"/>
        <v>0.33706869974999959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1.2918449999999998E-2</v>
      </c>
      <c r="AY99">
        <f t="shared" si="2"/>
        <v>0</v>
      </c>
      <c r="AZ99">
        <f t="shared" si="2"/>
        <v>0</v>
      </c>
      <c r="BA99">
        <f t="shared" si="1"/>
        <v>68.425704750500017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0.32666600000000001</v>
      </c>
      <c r="K3">
        <v>664.73432100000002</v>
      </c>
      <c r="L3">
        <v>631.17901099999995</v>
      </c>
      <c r="M3">
        <v>89.046800000000005</v>
      </c>
      <c r="N3">
        <v>114.33318800000001</v>
      </c>
      <c r="O3">
        <v>119.695958</v>
      </c>
      <c r="P3">
        <v>115.785038</v>
      </c>
      <c r="Q3">
        <v>17.961804000000001</v>
      </c>
      <c r="R3">
        <v>35.200102999999999</v>
      </c>
      <c r="S3">
        <v>21.787428999999999</v>
      </c>
      <c r="T3">
        <v>0</v>
      </c>
      <c r="U3">
        <v>405.32748299999997</v>
      </c>
      <c r="V3">
        <v>13.792574999999999</v>
      </c>
      <c r="W3">
        <v>44.909669999999998</v>
      </c>
      <c r="X3">
        <v>142.780372</v>
      </c>
      <c r="Y3">
        <v>0</v>
      </c>
      <c r="Z3">
        <v>12.686845999999999</v>
      </c>
      <c r="AA3">
        <v>27.196750999999999</v>
      </c>
      <c r="AB3">
        <v>25.417151</v>
      </c>
      <c r="AC3">
        <v>18.734362999999998</v>
      </c>
      <c r="AD3">
        <v>8.8223120000000002</v>
      </c>
      <c r="AE3">
        <v>40.979917999999998</v>
      </c>
      <c r="AF3">
        <v>17.178288999999999</v>
      </c>
      <c r="AG3">
        <v>37.317191000000001</v>
      </c>
      <c r="AH3">
        <v>67.920156000000006</v>
      </c>
      <c r="AI3">
        <v>0</v>
      </c>
      <c r="AJ3">
        <v>0</v>
      </c>
      <c r="AK3">
        <v>50.358868999999999</v>
      </c>
      <c r="AL3">
        <v>33.740994000000001</v>
      </c>
      <c r="AM3">
        <v>10.218469000000001</v>
      </c>
      <c r="AN3">
        <v>0.90727999999999998</v>
      </c>
      <c r="AO3">
        <v>2.535453</v>
      </c>
      <c r="AP3">
        <v>2.9757120000000001</v>
      </c>
      <c r="AQ3">
        <v>31.647425999999999</v>
      </c>
      <c r="AR3">
        <v>48.085272000000003</v>
      </c>
      <c r="AS3">
        <v>30.873477000000001</v>
      </c>
      <c r="AT3">
        <v>10.886552</v>
      </c>
      <c r="AU3">
        <v>0</v>
      </c>
      <c r="AV3">
        <v>0</v>
      </c>
      <c r="AW3">
        <v>0</v>
      </c>
      <c r="AX3">
        <v>8.3358450000000008</v>
      </c>
      <c r="AY3">
        <v>0</v>
      </c>
      <c r="AZ3">
        <v>0</v>
      </c>
      <c r="BA3">
        <f>SUM(B3:AZ3)</f>
        <v>2903.6787440000003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0.32666600000000001</v>
      </c>
      <c r="K4">
        <v>664.73432100000002</v>
      </c>
      <c r="L4">
        <v>631.17901099999995</v>
      </c>
      <c r="M4">
        <v>89.046800000000005</v>
      </c>
      <c r="N4">
        <v>114.33318800000001</v>
      </c>
      <c r="O4">
        <v>119.695958</v>
      </c>
      <c r="P4">
        <v>115.785038</v>
      </c>
      <c r="Q4">
        <v>17.961804000000001</v>
      </c>
      <c r="R4">
        <v>35.200102999999999</v>
      </c>
      <c r="S4">
        <v>21.787428999999999</v>
      </c>
      <c r="T4">
        <v>0</v>
      </c>
      <c r="U4">
        <v>405.32748299999997</v>
      </c>
      <c r="V4">
        <v>13.792574999999999</v>
      </c>
      <c r="W4">
        <v>44.909669999999998</v>
      </c>
      <c r="X4">
        <v>142.780372</v>
      </c>
      <c r="Y4">
        <v>0</v>
      </c>
      <c r="Z4">
        <v>12.686845999999999</v>
      </c>
      <c r="AA4">
        <v>27.196750999999999</v>
      </c>
      <c r="AB4">
        <v>25.417151</v>
      </c>
      <c r="AC4">
        <v>18.734362999999998</v>
      </c>
      <c r="AD4">
        <v>8.8223120000000002</v>
      </c>
      <c r="AE4">
        <v>40.979917999999998</v>
      </c>
      <c r="AF4">
        <v>17.178288999999999</v>
      </c>
      <c r="AG4">
        <v>37.317191000000001</v>
      </c>
      <c r="AH4">
        <v>45.280104000000001</v>
      </c>
      <c r="AI4">
        <v>0</v>
      </c>
      <c r="AJ4">
        <v>0</v>
      </c>
      <c r="AK4">
        <v>50.358868999999999</v>
      </c>
      <c r="AL4">
        <v>33.740994000000001</v>
      </c>
      <c r="AM4">
        <v>10.218469000000001</v>
      </c>
      <c r="AN4">
        <v>0.90727999999999998</v>
      </c>
      <c r="AO4">
        <v>2.4941909999999998</v>
      </c>
      <c r="AP4">
        <v>2.9757120000000001</v>
      </c>
      <c r="AQ4">
        <v>31.647425999999999</v>
      </c>
      <c r="AR4">
        <v>48.085272000000003</v>
      </c>
      <c r="AS4">
        <v>30.873477000000001</v>
      </c>
      <c r="AT4">
        <v>10.886552</v>
      </c>
      <c r="AU4">
        <v>0</v>
      </c>
      <c r="AV4">
        <v>0</v>
      </c>
      <c r="AW4">
        <v>0</v>
      </c>
      <c r="AX4">
        <v>8.3358450000000008</v>
      </c>
      <c r="AY4">
        <v>0</v>
      </c>
      <c r="AZ4">
        <v>0</v>
      </c>
      <c r="BA4">
        <f t="shared" ref="BA4:BA67" si="0">SUM(B4:AZ4)</f>
        <v>2880.9974299999994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0.32666600000000001</v>
      </c>
      <c r="K5">
        <v>664.73432100000002</v>
      </c>
      <c r="L5">
        <v>631.17901099999995</v>
      </c>
      <c r="M5">
        <v>89.046800000000005</v>
      </c>
      <c r="N5">
        <v>114.33318800000001</v>
      </c>
      <c r="O5">
        <v>119.695958</v>
      </c>
      <c r="P5">
        <v>115.785038</v>
      </c>
      <c r="Q5">
        <v>17.961804000000001</v>
      </c>
      <c r="R5">
        <v>35.200102999999999</v>
      </c>
      <c r="S5">
        <v>21.787428999999999</v>
      </c>
      <c r="T5">
        <v>0</v>
      </c>
      <c r="U5">
        <v>405.32748299999997</v>
      </c>
      <c r="V5">
        <v>13.792574999999999</v>
      </c>
      <c r="W5">
        <v>44.909669999999998</v>
      </c>
      <c r="X5">
        <v>142.780372</v>
      </c>
      <c r="Y5">
        <v>0</v>
      </c>
      <c r="Z5">
        <v>12.686845999999999</v>
      </c>
      <c r="AA5">
        <v>27.196750999999999</v>
      </c>
      <c r="AB5">
        <v>25.417151</v>
      </c>
      <c r="AC5">
        <v>9.3671810000000004</v>
      </c>
      <c r="AD5">
        <v>8.8223120000000002</v>
      </c>
      <c r="AE5">
        <v>40.979917999999998</v>
      </c>
      <c r="AF5">
        <v>17.178288999999999</v>
      </c>
      <c r="AG5">
        <v>37.317191000000001</v>
      </c>
      <c r="AH5">
        <v>45.280104000000001</v>
      </c>
      <c r="AI5">
        <v>0</v>
      </c>
      <c r="AJ5">
        <v>0</v>
      </c>
      <c r="AK5">
        <v>50.358868999999999</v>
      </c>
      <c r="AL5">
        <v>33.740994000000001</v>
      </c>
      <c r="AM5">
        <v>10.218469000000001</v>
      </c>
      <c r="AN5">
        <v>0.90727999999999998</v>
      </c>
      <c r="AO5">
        <v>2.4998819999999999</v>
      </c>
      <c r="AP5">
        <v>2.9757120000000001</v>
      </c>
      <c r="AQ5">
        <v>31.403516</v>
      </c>
      <c r="AR5">
        <v>48.085272000000003</v>
      </c>
      <c r="AS5">
        <v>30.873477000000001</v>
      </c>
      <c r="AT5">
        <v>10.886552</v>
      </c>
      <c r="AU5">
        <v>0</v>
      </c>
      <c r="AV5">
        <v>0</v>
      </c>
      <c r="AW5">
        <v>0</v>
      </c>
      <c r="AX5">
        <v>8.3358450000000008</v>
      </c>
      <c r="AY5">
        <v>0</v>
      </c>
      <c r="AZ5">
        <v>0</v>
      </c>
      <c r="BA5">
        <f t="shared" si="0"/>
        <v>2871.3920289999996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0.32666600000000001</v>
      </c>
      <c r="K6">
        <v>664.73432100000002</v>
      </c>
      <c r="L6">
        <v>631.17901099999995</v>
      </c>
      <c r="M6">
        <v>89.046800000000005</v>
      </c>
      <c r="N6">
        <v>114.33318800000001</v>
      </c>
      <c r="O6">
        <v>119.695958</v>
      </c>
      <c r="P6">
        <v>115.785038</v>
      </c>
      <c r="Q6">
        <v>17.961804000000001</v>
      </c>
      <c r="R6">
        <v>35.200102999999999</v>
      </c>
      <c r="S6">
        <v>21.787428999999999</v>
      </c>
      <c r="T6">
        <v>0</v>
      </c>
      <c r="U6">
        <v>405.32748299999997</v>
      </c>
      <c r="V6">
        <v>13.792574999999999</v>
      </c>
      <c r="W6">
        <v>44.909669999999998</v>
      </c>
      <c r="X6">
        <v>142.780372</v>
      </c>
      <c r="Y6">
        <v>0</v>
      </c>
      <c r="Z6">
        <v>12.686845999999999</v>
      </c>
      <c r="AA6">
        <v>27.144756000000001</v>
      </c>
      <c r="AB6">
        <v>12.644064999999999</v>
      </c>
      <c r="AC6">
        <v>9.3671810000000004</v>
      </c>
      <c r="AD6">
        <v>8.8223120000000002</v>
      </c>
      <c r="AE6">
        <v>40.979917999999998</v>
      </c>
      <c r="AF6">
        <v>17.178288999999999</v>
      </c>
      <c r="AG6">
        <v>37.317191000000001</v>
      </c>
      <c r="AH6">
        <v>45.280104000000001</v>
      </c>
      <c r="AI6">
        <v>0</v>
      </c>
      <c r="AJ6">
        <v>0</v>
      </c>
      <c r="AK6">
        <v>50.358868999999999</v>
      </c>
      <c r="AL6">
        <v>33.740994000000001</v>
      </c>
      <c r="AM6">
        <v>10.218469000000001</v>
      </c>
      <c r="AN6">
        <v>0.90727999999999998</v>
      </c>
      <c r="AO6">
        <v>2.418498</v>
      </c>
      <c r="AP6">
        <v>2.9757120000000001</v>
      </c>
      <c r="AQ6">
        <v>30.488849999999999</v>
      </c>
      <c r="AR6">
        <v>48.085272000000003</v>
      </c>
      <c r="AS6">
        <v>30.873477000000001</v>
      </c>
      <c r="AT6">
        <v>10.886552</v>
      </c>
      <c r="AU6">
        <v>0</v>
      </c>
      <c r="AV6">
        <v>0</v>
      </c>
      <c r="AW6">
        <v>0</v>
      </c>
      <c r="AX6">
        <v>8.3358450000000008</v>
      </c>
      <c r="AY6">
        <v>0</v>
      </c>
      <c r="AZ6">
        <v>0</v>
      </c>
      <c r="BA6">
        <f t="shared" si="0"/>
        <v>2857.5708979999999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0.32666600000000001</v>
      </c>
      <c r="K7">
        <v>664.73432100000002</v>
      </c>
      <c r="L7">
        <v>631.17901099999995</v>
      </c>
      <c r="M7">
        <v>89.046800000000005</v>
      </c>
      <c r="N7">
        <v>114.33318800000001</v>
      </c>
      <c r="O7">
        <v>119.695958</v>
      </c>
      <c r="P7">
        <v>115.785038</v>
      </c>
      <c r="Q7">
        <v>17.961804000000001</v>
      </c>
      <c r="R7">
        <v>35.200102999999999</v>
      </c>
      <c r="S7">
        <v>21.787428999999999</v>
      </c>
      <c r="T7">
        <v>0</v>
      </c>
      <c r="U7">
        <v>405.32748299999997</v>
      </c>
      <c r="V7">
        <v>13.792574999999999</v>
      </c>
      <c r="W7">
        <v>44.909669999999998</v>
      </c>
      <c r="X7">
        <v>142.780372</v>
      </c>
      <c r="Y7">
        <v>0</v>
      </c>
      <c r="Z7">
        <v>6.3881399999999999</v>
      </c>
      <c r="AA7">
        <v>27.144756000000001</v>
      </c>
      <c r="AB7">
        <v>12.644064999999999</v>
      </c>
      <c r="AC7">
        <v>9.3671810000000004</v>
      </c>
      <c r="AD7">
        <v>8.8223120000000002</v>
      </c>
      <c r="AE7">
        <v>40.979917999999998</v>
      </c>
      <c r="AF7">
        <v>8.5891450000000003</v>
      </c>
      <c r="AG7">
        <v>37.317191000000001</v>
      </c>
      <c r="AH7">
        <v>45.280104000000001</v>
      </c>
      <c r="AI7">
        <v>0</v>
      </c>
      <c r="AJ7">
        <v>0</v>
      </c>
      <c r="AK7">
        <v>50.358868999999999</v>
      </c>
      <c r="AL7">
        <v>33.740994000000001</v>
      </c>
      <c r="AM7">
        <v>10.218469000000001</v>
      </c>
      <c r="AN7">
        <v>0.90727999999999998</v>
      </c>
      <c r="AO7">
        <v>2.461182</v>
      </c>
      <c r="AP7">
        <v>6.075412</v>
      </c>
      <c r="AQ7">
        <v>30.488849999999999</v>
      </c>
      <c r="AR7">
        <v>48.085272000000003</v>
      </c>
      <c r="AS7">
        <v>30.873477000000001</v>
      </c>
      <c r="AT7">
        <v>10.886552</v>
      </c>
      <c r="AU7">
        <v>0</v>
      </c>
      <c r="AV7">
        <v>0</v>
      </c>
      <c r="AW7">
        <v>0</v>
      </c>
      <c r="AX7">
        <v>8.3358450000000008</v>
      </c>
      <c r="AY7">
        <v>0</v>
      </c>
      <c r="AZ7">
        <v>0</v>
      </c>
      <c r="BA7">
        <f t="shared" si="0"/>
        <v>2845.8254320000001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0.32666600000000001</v>
      </c>
      <c r="K8">
        <v>664.73432100000002</v>
      </c>
      <c r="L8">
        <v>631.17901099999995</v>
      </c>
      <c r="M8">
        <v>89.046800000000005</v>
      </c>
      <c r="N8">
        <v>114.33318800000001</v>
      </c>
      <c r="O8">
        <v>119.695958</v>
      </c>
      <c r="P8">
        <v>115.785038</v>
      </c>
      <c r="Q8">
        <v>17.961804000000001</v>
      </c>
      <c r="R8">
        <v>35.200102999999999</v>
      </c>
      <c r="S8">
        <v>21.787428999999999</v>
      </c>
      <c r="T8">
        <v>0</v>
      </c>
      <c r="U8">
        <v>405.32748299999997</v>
      </c>
      <c r="V8">
        <v>13.792574999999999</v>
      </c>
      <c r="W8">
        <v>44.909669999999998</v>
      </c>
      <c r="X8">
        <v>142.780372</v>
      </c>
      <c r="Y8">
        <v>0</v>
      </c>
      <c r="Z8">
        <v>6.3881399999999999</v>
      </c>
      <c r="AA8">
        <v>27.144756000000001</v>
      </c>
      <c r="AB8">
        <v>12.644064999999999</v>
      </c>
      <c r="AC8">
        <v>9.3671810000000004</v>
      </c>
      <c r="AD8">
        <v>8.8223120000000002</v>
      </c>
      <c r="AE8">
        <v>40.979917999999998</v>
      </c>
      <c r="AF8">
        <v>8.5891450000000003</v>
      </c>
      <c r="AG8">
        <v>37.317191000000001</v>
      </c>
      <c r="AH8">
        <v>45.280104000000001</v>
      </c>
      <c r="AI8">
        <v>0</v>
      </c>
      <c r="AJ8">
        <v>0</v>
      </c>
      <c r="AK8">
        <v>50.358868999999999</v>
      </c>
      <c r="AL8">
        <v>33.740994000000001</v>
      </c>
      <c r="AM8">
        <v>10.218469000000001</v>
      </c>
      <c r="AN8">
        <v>0.90727999999999998</v>
      </c>
      <c r="AO8">
        <v>2.4441079999999999</v>
      </c>
      <c r="AP8">
        <v>6.075412</v>
      </c>
      <c r="AQ8">
        <v>30.488849999999999</v>
      </c>
      <c r="AR8">
        <v>48.085272000000003</v>
      </c>
      <c r="AS8">
        <v>30.873477000000001</v>
      </c>
      <c r="AT8">
        <v>9.1175730000000001</v>
      </c>
      <c r="AU8">
        <v>0</v>
      </c>
      <c r="AV8">
        <v>0</v>
      </c>
      <c r="AW8">
        <v>0</v>
      </c>
      <c r="AX8">
        <v>8.3358450000000008</v>
      </c>
      <c r="AY8">
        <v>0</v>
      </c>
      <c r="AZ8">
        <v>0</v>
      </c>
      <c r="BA8">
        <f t="shared" si="0"/>
        <v>2844.0393790000003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664.73432100000002</v>
      </c>
      <c r="L9">
        <v>631.17901099999995</v>
      </c>
      <c r="M9">
        <v>89.046800000000005</v>
      </c>
      <c r="N9">
        <v>114.33318800000001</v>
      </c>
      <c r="O9">
        <v>119.695958</v>
      </c>
      <c r="P9">
        <v>115.785038</v>
      </c>
      <c r="Q9">
        <v>17.961804000000001</v>
      </c>
      <c r="R9">
        <v>35.200102999999999</v>
      </c>
      <c r="S9">
        <v>21.787428999999999</v>
      </c>
      <c r="T9">
        <v>0</v>
      </c>
      <c r="U9">
        <v>405.32748299999997</v>
      </c>
      <c r="V9">
        <v>13.792574999999999</v>
      </c>
      <c r="W9">
        <v>44.909669999999998</v>
      </c>
      <c r="X9">
        <v>142.780372</v>
      </c>
      <c r="Y9">
        <v>0</v>
      </c>
      <c r="Z9">
        <v>6.3881399999999999</v>
      </c>
      <c r="AA9">
        <v>27.144756000000001</v>
      </c>
      <c r="AB9">
        <v>12.644064999999999</v>
      </c>
      <c r="AC9">
        <v>9.3671810000000004</v>
      </c>
      <c r="AD9">
        <v>8.8223120000000002</v>
      </c>
      <c r="AE9">
        <v>27.319945000000001</v>
      </c>
      <c r="AF9">
        <v>8.5891450000000003</v>
      </c>
      <c r="AG9">
        <v>37.317191000000001</v>
      </c>
      <c r="AH9">
        <v>45.280104000000001</v>
      </c>
      <c r="AI9">
        <v>0</v>
      </c>
      <c r="AJ9">
        <v>0</v>
      </c>
      <c r="AK9">
        <v>50.358868999999999</v>
      </c>
      <c r="AL9">
        <v>44.987991999999998</v>
      </c>
      <c r="AM9">
        <v>10.218469000000001</v>
      </c>
      <c r="AN9">
        <v>0.90727999999999998</v>
      </c>
      <c r="AO9">
        <v>2.4719950000000002</v>
      </c>
      <c r="AP9">
        <v>6.075412</v>
      </c>
      <c r="AQ9">
        <v>30.488849999999999</v>
      </c>
      <c r="AR9">
        <v>48.085272000000003</v>
      </c>
      <c r="AS9">
        <v>30.873477000000001</v>
      </c>
      <c r="AT9">
        <v>10.886552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2834.7607590000002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664.73432100000002</v>
      </c>
      <c r="L10">
        <v>631.17901099999995</v>
      </c>
      <c r="M10">
        <v>89.046800000000005</v>
      </c>
      <c r="N10">
        <v>114.33318800000001</v>
      </c>
      <c r="O10">
        <v>119.695958</v>
      </c>
      <c r="P10">
        <v>115.785038</v>
      </c>
      <c r="Q10">
        <v>17.961804000000001</v>
      </c>
      <c r="R10">
        <v>35.200102999999999</v>
      </c>
      <c r="S10">
        <v>21.787428999999999</v>
      </c>
      <c r="T10">
        <v>0</v>
      </c>
      <c r="U10">
        <v>405.32748299999997</v>
      </c>
      <c r="V10">
        <v>13.792574999999999</v>
      </c>
      <c r="W10">
        <v>44.909669999999998</v>
      </c>
      <c r="X10">
        <v>142.780372</v>
      </c>
      <c r="Y10">
        <v>0</v>
      </c>
      <c r="Z10">
        <v>6.3881399999999999</v>
      </c>
      <c r="AA10">
        <v>27.144756000000001</v>
      </c>
      <c r="AB10">
        <v>12.644064999999999</v>
      </c>
      <c r="AC10">
        <v>9.3671810000000004</v>
      </c>
      <c r="AD10">
        <v>8.8223120000000002</v>
      </c>
      <c r="AE10">
        <v>27.319945000000001</v>
      </c>
      <c r="AF10">
        <v>8.5891450000000003</v>
      </c>
      <c r="AG10">
        <v>37.317191000000001</v>
      </c>
      <c r="AH10">
        <v>45.280104000000001</v>
      </c>
      <c r="AI10">
        <v>0</v>
      </c>
      <c r="AJ10">
        <v>0</v>
      </c>
      <c r="AK10">
        <v>50.358868999999999</v>
      </c>
      <c r="AL10">
        <v>77.604286000000002</v>
      </c>
      <c r="AM10">
        <v>10.218469000000001</v>
      </c>
      <c r="AN10">
        <v>0.90727999999999998</v>
      </c>
      <c r="AO10">
        <v>2.5422820000000002</v>
      </c>
      <c r="AP10">
        <v>6.075412</v>
      </c>
      <c r="AQ10">
        <v>21.098284</v>
      </c>
      <c r="AR10">
        <v>48.085272000000003</v>
      </c>
      <c r="AS10">
        <v>30.873477000000001</v>
      </c>
      <c r="AT10">
        <v>10.886552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2858.0567740000001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664.73432100000002</v>
      </c>
      <c r="L11">
        <v>631.17901099999995</v>
      </c>
      <c r="M11">
        <v>89.046800000000005</v>
      </c>
      <c r="N11">
        <v>114.33318800000001</v>
      </c>
      <c r="O11">
        <v>119.695958</v>
      </c>
      <c r="P11">
        <v>115.785038</v>
      </c>
      <c r="Q11">
        <v>17.961804000000001</v>
      </c>
      <c r="R11">
        <v>35.200102999999999</v>
      </c>
      <c r="S11">
        <v>21.787428999999999</v>
      </c>
      <c r="T11">
        <v>0</v>
      </c>
      <c r="U11">
        <v>405.32748299999997</v>
      </c>
      <c r="V11">
        <v>13.792574999999999</v>
      </c>
      <c r="W11">
        <v>44.909669999999998</v>
      </c>
      <c r="X11">
        <v>142.780372</v>
      </c>
      <c r="Y11">
        <v>0</v>
      </c>
      <c r="Z11">
        <v>6.3881399999999999</v>
      </c>
      <c r="AA11">
        <v>27.144756000000001</v>
      </c>
      <c r="AB11">
        <v>12.644064999999999</v>
      </c>
      <c r="AC11">
        <v>9.3671810000000004</v>
      </c>
      <c r="AD11">
        <v>17.644622999999999</v>
      </c>
      <c r="AE11">
        <v>27.319945000000001</v>
      </c>
      <c r="AF11">
        <v>8.5891450000000003</v>
      </c>
      <c r="AG11">
        <v>37.317191000000001</v>
      </c>
      <c r="AH11">
        <v>45.280104000000001</v>
      </c>
      <c r="AI11">
        <v>0</v>
      </c>
      <c r="AJ11">
        <v>0</v>
      </c>
      <c r="AK11">
        <v>50.358868999999999</v>
      </c>
      <c r="AL11">
        <v>77.604286000000002</v>
      </c>
      <c r="AM11">
        <v>10.218469000000001</v>
      </c>
      <c r="AN11">
        <v>0.90727999999999998</v>
      </c>
      <c r="AO11">
        <v>2.469719</v>
      </c>
      <c r="AP11">
        <v>6.075412</v>
      </c>
      <c r="AQ11">
        <v>20.915351000000001</v>
      </c>
      <c r="AR11">
        <v>48.085272000000003</v>
      </c>
      <c r="AS11">
        <v>30.873477000000001</v>
      </c>
      <c r="AT11">
        <v>10.886552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2866.6235890000012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664.73432100000002</v>
      </c>
      <c r="L12">
        <v>631.17901099999995</v>
      </c>
      <c r="M12">
        <v>89.046800000000005</v>
      </c>
      <c r="N12">
        <v>114.33318800000001</v>
      </c>
      <c r="O12">
        <v>119.695958</v>
      </c>
      <c r="P12">
        <v>115.785038</v>
      </c>
      <c r="Q12">
        <v>17.961804000000001</v>
      </c>
      <c r="R12">
        <v>35.200102999999999</v>
      </c>
      <c r="S12">
        <v>21.787428999999999</v>
      </c>
      <c r="T12">
        <v>0</v>
      </c>
      <c r="U12">
        <v>405.32748299999997</v>
      </c>
      <c r="V12">
        <v>13.792574999999999</v>
      </c>
      <c r="W12">
        <v>44.909669999999998</v>
      </c>
      <c r="X12">
        <v>142.780372</v>
      </c>
      <c r="Y12">
        <v>0</v>
      </c>
      <c r="Z12">
        <v>6.3881399999999999</v>
      </c>
      <c r="AA12">
        <v>13.534146</v>
      </c>
      <c r="AB12">
        <v>12.644064999999999</v>
      </c>
      <c r="AC12">
        <v>9.3671810000000004</v>
      </c>
      <c r="AD12">
        <v>17.644622999999999</v>
      </c>
      <c r="AE12">
        <v>27.319945000000001</v>
      </c>
      <c r="AF12">
        <v>8.5891450000000003</v>
      </c>
      <c r="AG12">
        <v>37.317191000000001</v>
      </c>
      <c r="AH12">
        <v>45.280104000000001</v>
      </c>
      <c r="AI12">
        <v>0</v>
      </c>
      <c r="AJ12">
        <v>0</v>
      </c>
      <c r="AK12">
        <v>50.358868999999999</v>
      </c>
      <c r="AL12">
        <v>77.604286000000002</v>
      </c>
      <c r="AM12">
        <v>5.1092339999999998</v>
      </c>
      <c r="AN12">
        <v>0.90727999999999998</v>
      </c>
      <c r="AO12">
        <v>2.4668730000000001</v>
      </c>
      <c r="AP12">
        <v>6.075412</v>
      </c>
      <c r="AQ12">
        <v>9.7564320000000002</v>
      </c>
      <c r="AR12">
        <v>48.085272000000003</v>
      </c>
      <c r="AS12">
        <v>30.873477000000001</v>
      </c>
      <c r="AT12">
        <v>10.886552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2836.7419790000004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664.73432100000002</v>
      </c>
      <c r="L13">
        <v>631.17901099999995</v>
      </c>
      <c r="M13">
        <v>89.046800000000005</v>
      </c>
      <c r="N13">
        <v>114.33318800000001</v>
      </c>
      <c r="O13">
        <v>119.695958</v>
      </c>
      <c r="P13">
        <v>115.785038</v>
      </c>
      <c r="Q13">
        <v>17.961804000000001</v>
      </c>
      <c r="R13">
        <v>35.200102999999999</v>
      </c>
      <c r="S13">
        <v>21.787428999999999</v>
      </c>
      <c r="T13">
        <v>0</v>
      </c>
      <c r="U13">
        <v>405.32748299999997</v>
      </c>
      <c r="V13">
        <v>13.792574999999999</v>
      </c>
      <c r="W13">
        <v>44.909669999999998</v>
      </c>
      <c r="X13">
        <v>142.780372</v>
      </c>
      <c r="Y13">
        <v>0</v>
      </c>
      <c r="Z13">
        <v>6.3881399999999999</v>
      </c>
      <c r="AA13">
        <v>0</v>
      </c>
      <c r="AB13">
        <v>12.644064999999999</v>
      </c>
      <c r="AC13">
        <v>9.3671810000000004</v>
      </c>
      <c r="AD13">
        <v>17.644622999999999</v>
      </c>
      <c r="AE13">
        <v>27.319945000000001</v>
      </c>
      <c r="AF13">
        <v>8.5891450000000003</v>
      </c>
      <c r="AG13">
        <v>37.317191000000001</v>
      </c>
      <c r="AH13">
        <v>45.280104000000001</v>
      </c>
      <c r="AI13">
        <v>0</v>
      </c>
      <c r="AJ13">
        <v>0</v>
      </c>
      <c r="AK13">
        <v>50.358868999999999</v>
      </c>
      <c r="AL13">
        <v>77.604286000000002</v>
      </c>
      <c r="AM13">
        <v>5.1092339999999998</v>
      </c>
      <c r="AN13">
        <v>0.90727999999999998</v>
      </c>
      <c r="AO13">
        <v>2.46915</v>
      </c>
      <c r="AP13">
        <v>2.9757120000000001</v>
      </c>
      <c r="AQ13">
        <v>0</v>
      </c>
      <c r="AR13">
        <v>48.085272000000003</v>
      </c>
      <c r="AS13">
        <v>30.873477000000001</v>
      </c>
      <c r="AT13">
        <v>10.886552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2810.3539780000001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664.73432100000002</v>
      </c>
      <c r="L14">
        <v>631.17901099999995</v>
      </c>
      <c r="M14">
        <v>89.046800000000005</v>
      </c>
      <c r="N14">
        <v>114.33318800000001</v>
      </c>
      <c r="O14">
        <v>119.695958</v>
      </c>
      <c r="P14">
        <v>115.785038</v>
      </c>
      <c r="Q14">
        <v>17.961804000000001</v>
      </c>
      <c r="R14">
        <v>35.200102999999999</v>
      </c>
      <c r="S14">
        <v>21.787428999999999</v>
      </c>
      <c r="T14">
        <v>0</v>
      </c>
      <c r="U14">
        <v>405.32748299999997</v>
      </c>
      <c r="V14">
        <v>13.792574999999999</v>
      </c>
      <c r="W14">
        <v>44.909669999999998</v>
      </c>
      <c r="X14">
        <v>142.780372</v>
      </c>
      <c r="Y14">
        <v>0</v>
      </c>
      <c r="Z14">
        <v>6.3881399999999999</v>
      </c>
      <c r="AA14">
        <v>0</v>
      </c>
      <c r="AB14">
        <v>12.644064999999999</v>
      </c>
      <c r="AC14">
        <v>9.3671810000000004</v>
      </c>
      <c r="AD14">
        <v>17.644622999999999</v>
      </c>
      <c r="AE14">
        <v>27.319945000000001</v>
      </c>
      <c r="AF14">
        <v>8.5891450000000003</v>
      </c>
      <c r="AG14">
        <v>37.317191000000001</v>
      </c>
      <c r="AH14">
        <v>45.280104000000001</v>
      </c>
      <c r="AI14">
        <v>0</v>
      </c>
      <c r="AJ14">
        <v>0</v>
      </c>
      <c r="AK14">
        <v>50.358868999999999</v>
      </c>
      <c r="AL14">
        <v>77.604286000000002</v>
      </c>
      <c r="AM14">
        <v>5.1092339999999998</v>
      </c>
      <c r="AN14">
        <v>0.90727999999999998</v>
      </c>
      <c r="AO14">
        <v>2.5417130000000001</v>
      </c>
      <c r="AP14">
        <v>2.9757120000000001</v>
      </c>
      <c r="AQ14">
        <v>0</v>
      </c>
      <c r="AR14">
        <v>48.085272000000003</v>
      </c>
      <c r="AS14">
        <v>30.873477000000001</v>
      </c>
      <c r="AT14">
        <v>9.7457670000000007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2809.2857560000002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556.00250900000003</v>
      </c>
      <c r="L15">
        <v>630.869283</v>
      </c>
      <c r="M15">
        <v>89.046800000000005</v>
      </c>
      <c r="N15">
        <v>114.33318800000001</v>
      </c>
      <c r="O15">
        <v>119.695958</v>
      </c>
      <c r="P15">
        <v>115.785038</v>
      </c>
      <c r="Q15">
        <v>17.711020999999999</v>
      </c>
      <c r="R15">
        <v>34.705312999999997</v>
      </c>
      <c r="S15">
        <v>21.481185</v>
      </c>
      <c r="T15">
        <v>0</v>
      </c>
      <c r="U15">
        <v>405.32748299999997</v>
      </c>
      <c r="V15">
        <v>13.792574999999999</v>
      </c>
      <c r="W15">
        <v>44.909669999999998</v>
      </c>
      <c r="X15">
        <v>142.780372</v>
      </c>
      <c r="Y15">
        <v>0</v>
      </c>
      <c r="Z15">
        <v>6.3881399999999999</v>
      </c>
      <c r="AA15">
        <v>0</v>
      </c>
      <c r="AB15">
        <v>12.644064999999999</v>
      </c>
      <c r="AC15">
        <v>9.3671810000000004</v>
      </c>
      <c r="AD15">
        <v>17.644622999999999</v>
      </c>
      <c r="AE15">
        <v>27.319945000000001</v>
      </c>
      <c r="AF15">
        <v>8.5891450000000003</v>
      </c>
      <c r="AG15">
        <v>37.317191000000001</v>
      </c>
      <c r="AH15">
        <v>45.280104000000001</v>
      </c>
      <c r="AI15">
        <v>0</v>
      </c>
      <c r="AJ15">
        <v>0</v>
      </c>
      <c r="AK15">
        <v>50.358868999999999</v>
      </c>
      <c r="AL15">
        <v>77.604286000000002</v>
      </c>
      <c r="AM15">
        <v>5.1092339999999998</v>
      </c>
      <c r="AN15">
        <v>0.90727999999999998</v>
      </c>
      <c r="AO15">
        <v>2.4941909999999998</v>
      </c>
      <c r="AP15">
        <v>2.9757120000000001</v>
      </c>
      <c r="AQ15">
        <v>0</v>
      </c>
      <c r="AR15">
        <v>51.290956999999999</v>
      </c>
      <c r="AS15">
        <v>30.873477000000001</v>
      </c>
      <c r="AT15">
        <v>11.644223999999999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2704.2490190000008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482.69376299999999</v>
      </c>
      <c r="L16">
        <v>621.50001099999997</v>
      </c>
      <c r="M16">
        <v>89.046800000000005</v>
      </c>
      <c r="N16">
        <v>114.33318800000001</v>
      </c>
      <c r="O16">
        <v>119.695958</v>
      </c>
      <c r="P16">
        <v>115.785038</v>
      </c>
      <c r="Q16">
        <v>17.961804000000001</v>
      </c>
      <c r="R16">
        <v>35.200102999999999</v>
      </c>
      <c r="S16">
        <v>21.787428999999999</v>
      </c>
      <c r="T16">
        <v>0</v>
      </c>
      <c r="U16">
        <v>405.32748299999997</v>
      </c>
      <c r="V16">
        <v>13.792574999999999</v>
      </c>
      <c r="W16">
        <v>44.909669999999998</v>
      </c>
      <c r="X16">
        <v>142.780372</v>
      </c>
      <c r="Y16">
        <v>0</v>
      </c>
      <c r="Z16">
        <v>6.3881399999999999</v>
      </c>
      <c r="AA16">
        <v>0</v>
      </c>
      <c r="AB16">
        <v>12.644064999999999</v>
      </c>
      <c r="AC16">
        <v>9.3671810000000004</v>
      </c>
      <c r="AD16">
        <v>17.644622999999999</v>
      </c>
      <c r="AE16">
        <v>27.319945000000001</v>
      </c>
      <c r="AF16">
        <v>8.5891450000000003</v>
      </c>
      <c r="AG16">
        <v>37.317191000000001</v>
      </c>
      <c r="AH16">
        <v>45.280104000000001</v>
      </c>
      <c r="AI16">
        <v>0</v>
      </c>
      <c r="AJ16">
        <v>0</v>
      </c>
      <c r="AK16">
        <v>50.358868999999999</v>
      </c>
      <c r="AL16">
        <v>77.604286000000002</v>
      </c>
      <c r="AM16">
        <v>5.1092339999999998</v>
      </c>
      <c r="AN16">
        <v>0.90727999999999998</v>
      </c>
      <c r="AO16">
        <v>2.4663040000000001</v>
      </c>
      <c r="AP16">
        <v>2.9757120000000001</v>
      </c>
      <c r="AQ16">
        <v>0</v>
      </c>
      <c r="AR16">
        <v>51.290956999999999</v>
      </c>
      <c r="AS16">
        <v>30.873477000000001</v>
      </c>
      <c r="AT16">
        <v>12.122754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2623.0734610000009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506.929979</v>
      </c>
      <c r="L17">
        <v>621.50001099999997</v>
      </c>
      <c r="M17">
        <v>89.046800000000005</v>
      </c>
      <c r="N17">
        <v>114.33318800000001</v>
      </c>
      <c r="O17">
        <v>119.695958</v>
      </c>
      <c r="P17">
        <v>116.148</v>
      </c>
      <c r="Q17">
        <v>17.961804000000001</v>
      </c>
      <c r="R17">
        <v>35.200102999999999</v>
      </c>
      <c r="S17">
        <v>21.787428999999999</v>
      </c>
      <c r="T17">
        <v>0</v>
      </c>
      <c r="U17">
        <v>405.32748299999997</v>
      </c>
      <c r="V17">
        <v>13.792574999999999</v>
      </c>
      <c r="W17">
        <v>44.909669999999998</v>
      </c>
      <c r="X17">
        <v>142.780372</v>
      </c>
      <c r="Y17">
        <v>0</v>
      </c>
      <c r="Z17">
        <v>6.3881399999999999</v>
      </c>
      <c r="AA17">
        <v>0</v>
      </c>
      <c r="AB17">
        <v>12.644064999999999</v>
      </c>
      <c r="AC17">
        <v>9.3671810000000004</v>
      </c>
      <c r="AD17">
        <v>17.644622999999999</v>
      </c>
      <c r="AE17">
        <v>27.319945000000001</v>
      </c>
      <c r="AF17">
        <v>8.5891450000000003</v>
      </c>
      <c r="AG17">
        <v>37.317191000000001</v>
      </c>
      <c r="AH17">
        <v>45.280104000000001</v>
      </c>
      <c r="AI17">
        <v>0</v>
      </c>
      <c r="AJ17">
        <v>0</v>
      </c>
      <c r="AK17">
        <v>50.358868999999999</v>
      </c>
      <c r="AL17">
        <v>77.604286000000002</v>
      </c>
      <c r="AM17">
        <v>5.1092339999999998</v>
      </c>
      <c r="AN17">
        <v>0.90727999999999998</v>
      </c>
      <c r="AO17">
        <v>2.3854880000000001</v>
      </c>
      <c r="AP17">
        <v>2.9757120000000001</v>
      </c>
      <c r="AQ17">
        <v>0</v>
      </c>
      <c r="AR17">
        <v>51.290956999999999</v>
      </c>
      <c r="AS17">
        <v>30.873477000000001</v>
      </c>
      <c r="AT17">
        <v>12.122754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2647.5918230000011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543.40045099999998</v>
      </c>
      <c r="L18">
        <v>621.50001099999997</v>
      </c>
      <c r="M18">
        <v>89.046800000000005</v>
      </c>
      <c r="N18">
        <v>114.33318800000001</v>
      </c>
      <c r="O18">
        <v>119.695958</v>
      </c>
      <c r="P18">
        <v>116.148</v>
      </c>
      <c r="Q18">
        <v>17.961804000000001</v>
      </c>
      <c r="R18">
        <v>35.200102999999999</v>
      </c>
      <c r="S18">
        <v>21.787428999999999</v>
      </c>
      <c r="T18">
        <v>0</v>
      </c>
      <c r="U18">
        <v>405.32748299999997</v>
      </c>
      <c r="V18">
        <v>13.792574999999999</v>
      </c>
      <c r="W18">
        <v>44.909669999999998</v>
      </c>
      <c r="X18">
        <v>142.780372</v>
      </c>
      <c r="Y18">
        <v>0</v>
      </c>
      <c r="Z18">
        <v>6.3881399999999999</v>
      </c>
      <c r="AA18">
        <v>0</v>
      </c>
      <c r="AB18">
        <v>12.644064999999999</v>
      </c>
      <c r="AC18">
        <v>9.3671810000000004</v>
      </c>
      <c r="AD18">
        <v>17.644622999999999</v>
      </c>
      <c r="AE18">
        <v>27.319945000000001</v>
      </c>
      <c r="AF18">
        <v>8.5891450000000003</v>
      </c>
      <c r="AG18">
        <v>37.317191000000001</v>
      </c>
      <c r="AH18">
        <v>45.280104000000001</v>
      </c>
      <c r="AI18">
        <v>0</v>
      </c>
      <c r="AJ18">
        <v>0</v>
      </c>
      <c r="AK18">
        <v>50.358868999999999</v>
      </c>
      <c r="AL18">
        <v>44.987991999999998</v>
      </c>
      <c r="AM18">
        <v>5.1092339999999998</v>
      </c>
      <c r="AN18">
        <v>0.90727999999999998</v>
      </c>
      <c r="AO18">
        <v>2.2884519999999999</v>
      </c>
      <c r="AP18">
        <v>2.9757120000000001</v>
      </c>
      <c r="AQ18">
        <v>0</v>
      </c>
      <c r="AR18">
        <v>51.290956999999999</v>
      </c>
      <c r="AS18">
        <v>30.873477000000001</v>
      </c>
      <c r="AT18">
        <v>12.760794000000001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2651.987005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474.98927900000001</v>
      </c>
      <c r="L19">
        <v>621.50001099999997</v>
      </c>
      <c r="M19">
        <v>89.046800000000005</v>
      </c>
      <c r="N19">
        <v>114.33318800000001</v>
      </c>
      <c r="O19">
        <v>119.695958</v>
      </c>
      <c r="P19">
        <v>116.148</v>
      </c>
      <c r="Q19">
        <v>17.961804000000001</v>
      </c>
      <c r="R19">
        <v>35.200102999999999</v>
      </c>
      <c r="S19">
        <v>21.787428999999999</v>
      </c>
      <c r="T19">
        <v>0</v>
      </c>
      <c r="U19">
        <v>405.32748299999997</v>
      </c>
      <c r="V19">
        <v>13.792574999999999</v>
      </c>
      <c r="W19">
        <v>44.909669999999998</v>
      </c>
      <c r="X19">
        <v>142.780372</v>
      </c>
      <c r="Y19">
        <v>0</v>
      </c>
      <c r="Z19">
        <v>6.3881399999999999</v>
      </c>
      <c r="AA19">
        <v>0</v>
      </c>
      <c r="AB19">
        <v>12.644064999999999</v>
      </c>
      <c r="AC19">
        <v>9.3671810000000004</v>
      </c>
      <c r="AD19">
        <v>17.644622999999999</v>
      </c>
      <c r="AE19">
        <v>27.319945000000001</v>
      </c>
      <c r="AF19">
        <v>8.5891450000000003</v>
      </c>
      <c r="AG19">
        <v>37.317191000000001</v>
      </c>
      <c r="AH19">
        <v>45.280104000000001</v>
      </c>
      <c r="AI19">
        <v>0</v>
      </c>
      <c r="AJ19">
        <v>0</v>
      </c>
      <c r="AK19">
        <v>50.358868999999999</v>
      </c>
      <c r="AL19">
        <v>33.740994000000001</v>
      </c>
      <c r="AM19">
        <v>5.1092339999999998</v>
      </c>
      <c r="AN19">
        <v>0.90727999999999998</v>
      </c>
      <c r="AO19">
        <v>2.308087</v>
      </c>
      <c r="AP19">
        <v>2.9757120000000001</v>
      </c>
      <c r="AQ19">
        <v>0</v>
      </c>
      <c r="AR19">
        <v>48.085272000000003</v>
      </c>
      <c r="AS19">
        <v>30.873477000000001</v>
      </c>
      <c r="AT19">
        <v>12.760794000000001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2569.1427849999995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530.87582499999996</v>
      </c>
      <c r="L20">
        <v>621.50001099999997</v>
      </c>
      <c r="M20">
        <v>89.046800000000005</v>
      </c>
      <c r="N20">
        <v>114.33318800000001</v>
      </c>
      <c r="O20">
        <v>119.695958</v>
      </c>
      <c r="P20">
        <v>116.148</v>
      </c>
      <c r="Q20">
        <v>17.961804000000001</v>
      </c>
      <c r="R20">
        <v>35.200102999999999</v>
      </c>
      <c r="S20">
        <v>21.787428999999999</v>
      </c>
      <c r="T20">
        <v>0</v>
      </c>
      <c r="U20">
        <v>405.32748299999997</v>
      </c>
      <c r="V20">
        <v>13.792574999999999</v>
      </c>
      <c r="W20">
        <v>44.909669999999998</v>
      </c>
      <c r="X20">
        <v>142.780372</v>
      </c>
      <c r="Y20">
        <v>0</v>
      </c>
      <c r="Z20">
        <v>6.3881399999999999</v>
      </c>
      <c r="AA20">
        <v>6.8053049999999997</v>
      </c>
      <c r="AB20">
        <v>25.417151</v>
      </c>
      <c r="AC20">
        <v>18.734362999999998</v>
      </c>
      <c r="AD20">
        <v>17.644622999999999</v>
      </c>
      <c r="AE20">
        <v>27.319945000000001</v>
      </c>
      <c r="AF20">
        <v>8.5891450000000003</v>
      </c>
      <c r="AG20">
        <v>37.317191000000001</v>
      </c>
      <c r="AH20">
        <v>45.280104000000001</v>
      </c>
      <c r="AI20">
        <v>0</v>
      </c>
      <c r="AJ20">
        <v>0</v>
      </c>
      <c r="AK20">
        <v>50.358868999999999</v>
      </c>
      <c r="AL20">
        <v>33.740994000000001</v>
      </c>
      <c r="AM20">
        <v>5.1092339999999998</v>
      </c>
      <c r="AN20">
        <v>0.90727999999999998</v>
      </c>
      <c r="AO20">
        <v>2.248329</v>
      </c>
      <c r="AP20">
        <v>2.9757120000000001</v>
      </c>
      <c r="AQ20">
        <v>0</v>
      </c>
      <c r="AR20">
        <v>48.085272000000003</v>
      </c>
      <c r="AS20">
        <v>30.873477000000001</v>
      </c>
      <c r="AT20">
        <v>10.693433000000001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2651.8477850000004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524.594154</v>
      </c>
      <c r="L21">
        <v>621.50001099999997</v>
      </c>
      <c r="M21">
        <v>89.046800000000005</v>
      </c>
      <c r="N21">
        <v>114.33318800000001</v>
      </c>
      <c r="O21">
        <v>119.695958</v>
      </c>
      <c r="P21">
        <v>116.148</v>
      </c>
      <c r="Q21">
        <v>17.961804000000001</v>
      </c>
      <c r="R21">
        <v>35.200102999999999</v>
      </c>
      <c r="S21">
        <v>21.787428999999999</v>
      </c>
      <c r="T21">
        <v>0</v>
      </c>
      <c r="U21">
        <v>405.32748299999997</v>
      </c>
      <c r="V21">
        <v>13.792574999999999</v>
      </c>
      <c r="W21">
        <v>44.909669999999998</v>
      </c>
      <c r="X21">
        <v>142.780372</v>
      </c>
      <c r="Y21">
        <v>0</v>
      </c>
      <c r="Z21">
        <v>6.3881399999999999</v>
      </c>
      <c r="AA21">
        <v>13.534146</v>
      </c>
      <c r="AB21">
        <v>25.417151</v>
      </c>
      <c r="AC21">
        <v>18.734362999999998</v>
      </c>
      <c r="AD21">
        <v>17.644622999999999</v>
      </c>
      <c r="AE21">
        <v>27.319945000000001</v>
      </c>
      <c r="AF21">
        <v>8.5891450000000003</v>
      </c>
      <c r="AG21">
        <v>37.317191000000001</v>
      </c>
      <c r="AH21">
        <v>54.996077999999997</v>
      </c>
      <c r="AI21">
        <v>0</v>
      </c>
      <c r="AJ21">
        <v>0</v>
      </c>
      <c r="AK21">
        <v>50.358868999999999</v>
      </c>
      <c r="AL21">
        <v>33.740994000000001</v>
      </c>
      <c r="AM21">
        <v>5.1092339999999998</v>
      </c>
      <c r="AN21">
        <v>0.90727999999999998</v>
      </c>
      <c r="AO21">
        <v>2.1310889999999998</v>
      </c>
      <c r="AP21">
        <v>6.075412</v>
      </c>
      <c r="AQ21">
        <v>0</v>
      </c>
      <c r="AR21">
        <v>48.085272000000003</v>
      </c>
      <c r="AS21">
        <v>30.873477000000001</v>
      </c>
      <c r="AT21">
        <v>13.717853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2668.0178090000009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504.42311799999999</v>
      </c>
      <c r="L22">
        <v>621.50001099999997</v>
      </c>
      <c r="M22">
        <v>89.046800000000005</v>
      </c>
      <c r="N22">
        <v>114.33318800000001</v>
      </c>
      <c r="O22">
        <v>119.695958</v>
      </c>
      <c r="P22">
        <v>116.148</v>
      </c>
      <c r="Q22">
        <v>17.961804000000001</v>
      </c>
      <c r="R22">
        <v>35.200102999999999</v>
      </c>
      <c r="S22">
        <v>21.787428999999999</v>
      </c>
      <c r="T22">
        <v>0</v>
      </c>
      <c r="U22">
        <v>405.32748299999997</v>
      </c>
      <c r="V22">
        <v>13.792574999999999</v>
      </c>
      <c r="W22">
        <v>44.909669999999998</v>
      </c>
      <c r="X22">
        <v>142.780372</v>
      </c>
      <c r="Y22">
        <v>0</v>
      </c>
      <c r="Z22">
        <v>6.3881399999999999</v>
      </c>
      <c r="AA22">
        <v>20.415914999999998</v>
      </c>
      <c r="AB22">
        <v>25.417151</v>
      </c>
      <c r="AC22">
        <v>18.734362999999998</v>
      </c>
      <c r="AD22">
        <v>17.644622999999999</v>
      </c>
      <c r="AE22">
        <v>27.319945000000001</v>
      </c>
      <c r="AF22">
        <v>8.5891450000000003</v>
      </c>
      <c r="AG22">
        <v>37.317191000000001</v>
      </c>
      <c r="AH22">
        <v>67.920156000000006</v>
      </c>
      <c r="AI22">
        <v>0</v>
      </c>
      <c r="AJ22">
        <v>0</v>
      </c>
      <c r="AK22">
        <v>50.358868999999999</v>
      </c>
      <c r="AL22">
        <v>33.740994000000001</v>
      </c>
      <c r="AM22">
        <v>9.1604960000000002</v>
      </c>
      <c r="AN22">
        <v>0.90727999999999998</v>
      </c>
      <c r="AO22">
        <v>1.9415709999999999</v>
      </c>
      <c r="AP22">
        <v>6.075412</v>
      </c>
      <c r="AQ22">
        <v>9.3905659999999997</v>
      </c>
      <c r="AR22">
        <v>48.085272000000003</v>
      </c>
      <c r="AS22">
        <v>30.873477000000001</v>
      </c>
      <c r="AT22">
        <v>14.196383000000001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2681.3834600000005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620.44355900000005</v>
      </c>
      <c r="L23">
        <v>621.50001099999997</v>
      </c>
      <c r="M23">
        <v>89.046800000000005</v>
      </c>
      <c r="N23">
        <v>114.33318800000001</v>
      </c>
      <c r="O23">
        <v>119.695958</v>
      </c>
      <c r="P23">
        <v>116.148</v>
      </c>
      <c r="Q23">
        <v>17.961804000000001</v>
      </c>
      <c r="R23">
        <v>35.200102999999999</v>
      </c>
      <c r="S23">
        <v>21.787428999999999</v>
      </c>
      <c r="T23">
        <v>0</v>
      </c>
      <c r="U23">
        <v>405.32748299999997</v>
      </c>
      <c r="V23">
        <v>13.792574999999999</v>
      </c>
      <c r="W23">
        <v>44.909669999999998</v>
      </c>
      <c r="X23">
        <v>142.780372</v>
      </c>
      <c r="Y23">
        <v>0</v>
      </c>
      <c r="Z23">
        <v>6.3881399999999999</v>
      </c>
      <c r="AA23">
        <v>34.026524000000002</v>
      </c>
      <c r="AB23">
        <v>25.417151</v>
      </c>
      <c r="AC23">
        <v>18.734362999999998</v>
      </c>
      <c r="AD23">
        <v>17.644622999999999</v>
      </c>
      <c r="AE23">
        <v>27.319945000000001</v>
      </c>
      <c r="AF23">
        <v>8.5891450000000003</v>
      </c>
      <c r="AG23">
        <v>37.317191000000001</v>
      </c>
      <c r="AH23">
        <v>67.920156000000006</v>
      </c>
      <c r="AI23">
        <v>2.4642729999999999</v>
      </c>
      <c r="AJ23">
        <v>0</v>
      </c>
      <c r="AK23">
        <v>50.358868999999999</v>
      </c>
      <c r="AL23">
        <v>33.740994000000001</v>
      </c>
      <c r="AM23">
        <v>10.218469000000001</v>
      </c>
      <c r="AN23">
        <v>0.90727999999999998</v>
      </c>
      <c r="AO23">
        <v>1.6977</v>
      </c>
      <c r="AP23">
        <v>6.075412</v>
      </c>
      <c r="AQ23">
        <v>10.06132</v>
      </c>
      <c r="AR23">
        <v>51.290956999999999</v>
      </c>
      <c r="AS23">
        <v>30.873477000000001</v>
      </c>
      <c r="AT23">
        <v>14.196383000000001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2818.1693240000004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639.62906899999996</v>
      </c>
      <c r="L24">
        <v>621.50001099999997</v>
      </c>
      <c r="M24">
        <v>89.046800000000005</v>
      </c>
      <c r="N24">
        <v>114.33318800000001</v>
      </c>
      <c r="O24">
        <v>119.695958</v>
      </c>
      <c r="P24">
        <v>116.148</v>
      </c>
      <c r="Q24">
        <v>17.961804000000001</v>
      </c>
      <c r="R24">
        <v>35.200102999999999</v>
      </c>
      <c r="S24">
        <v>21.787428999999999</v>
      </c>
      <c r="T24">
        <v>0</v>
      </c>
      <c r="U24">
        <v>405.32748299999997</v>
      </c>
      <c r="V24">
        <v>13.792574999999999</v>
      </c>
      <c r="W24">
        <v>44.909669999999998</v>
      </c>
      <c r="X24">
        <v>142.780372</v>
      </c>
      <c r="Y24">
        <v>0</v>
      </c>
      <c r="Z24">
        <v>6.3881399999999999</v>
      </c>
      <c r="AA24">
        <v>40.755364999999998</v>
      </c>
      <c r="AB24">
        <v>25.417151</v>
      </c>
      <c r="AC24">
        <v>18.734362999999998</v>
      </c>
      <c r="AD24">
        <v>17.644622999999999</v>
      </c>
      <c r="AE24">
        <v>27.319945000000001</v>
      </c>
      <c r="AF24">
        <v>8.5891450000000003</v>
      </c>
      <c r="AG24">
        <v>37.317191000000001</v>
      </c>
      <c r="AH24">
        <v>67.920156000000006</v>
      </c>
      <c r="AI24">
        <v>7.3928200000000004</v>
      </c>
      <c r="AJ24">
        <v>0</v>
      </c>
      <c r="AK24">
        <v>50.358868999999999</v>
      </c>
      <c r="AL24">
        <v>33.740994000000001</v>
      </c>
      <c r="AM24">
        <v>15.327703</v>
      </c>
      <c r="AN24">
        <v>0.90727999999999998</v>
      </c>
      <c r="AO24">
        <v>1.532654</v>
      </c>
      <c r="AP24">
        <v>6.075412</v>
      </c>
      <c r="AQ24">
        <v>10.06132</v>
      </c>
      <c r="AR24">
        <v>51.290956999999999</v>
      </c>
      <c r="AS24">
        <v>30.873477000000001</v>
      </c>
      <c r="AT24">
        <v>14.196383000000001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2853.9564100000011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600.90338999999994</v>
      </c>
      <c r="L25">
        <v>621.50001099999997</v>
      </c>
      <c r="M25">
        <v>89.046800000000005</v>
      </c>
      <c r="N25">
        <v>114.33318800000001</v>
      </c>
      <c r="O25">
        <v>119.695958</v>
      </c>
      <c r="P25">
        <v>116.148</v>
      </c>
      <c r="Q25">
        <v>17.961804000000001</v>
      </c>
      <c r="R25">
        <v>35.200102999999999</v>
      </c>
      <c r="S25">
        <v>21.787428999999999</v>
      </c>
      <c r="T25">
        <v>0</v>
      </c>
      <c r="U25">
        <v>405.32748299999997</v>
      </c>
      <c r="V25">
        <v>13.792574999999999</v>
      </c>
      <c r="W25">
        <v>44.909669999999998</v>
      </c>
      <c r="X25">
        <v>142.780372</v>
      </c>
      <c r="Y25">
        <v>0</v>
      </c>
      <c r="Z25">
        <v>12.686845999999999</v>
      </c>
      <c r="AA25">
        <v>40.755364999999998</v>
      </c>
      <c r="AB25">
        <v>25.417151</v>
      </c>
      <c r="AC25">
        <v>18.734362999999998</v>
      </c>
      <c r="AD25">
        <v>17.644622999999999</v>
      </c>
      <c r="AE25">
        <v>27.319945000000001</v>
      </c>
      <c r="AF25">
        <v>8.5891450000000003</v>
      </c>
      <c r="AG25">
        <v>37.317191000000001</v>
      </c>
      <c r="AH25">
        <v>67.920156000000006</v>
      </c>
      <c r="AI25">
        <v>32.035553999999998</v>
      </c>
      <c r="AJ25">
        <v>0</v>
      </c>
      <c r="AK25">
        <v>50.358868999999999</v>
      </c>
      <c r="AL25">
        <v>33.740994000000001</v>
      </c>
      <c r="AM25">
        <v>15.327703</v>
      </c>
      <c r="AN25">
        <v>0.90727999999999998</v>
      </c>
      <c r="AO25">
        <v>1.2478070000000001</v>
      </c>
      <c r="AP25">
        <v>6.075412</v>
      </c>
      <c r="AQ25">
        <v>21.098284</v>
      </c>
      <c r="AR25">
        <v>51.290956999999999</v>
      </c>
      <c r="AS25">
        <v>30.873477000000001</v>
      </c>
      <c r="AT25">
        <v>14.196383000000001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2856.9242880000011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621.87778300000002</v>
      </c>
      <c r="L26">
        <v>621.50001099999997</v>
      </c>
      <c r="M26">
        <v>89.046800000000005</v>
      </c>
      <c r="N26">
        <v>114.33318800000001</v>
      </c>
      <c r="O26">
        <v>119.695958</v>
      </c>
      <c r="P26">
        <v>116.148</v>
      </c>
      <c r="Q26">
        <v>17.961804000000001</v>
      </c>
      <c r="R26">
        <v>35.200102999999999</v>
      </c>
      <c r="S26">
        <v>21.787428999999999</v>
      </c>
      <c r="T26">
        <v>0</v>
      </c>
      <c r="U26">
        <v>405.32748299999997</v>
      </c>
      <c r="V26">
        <v>13.792574999999999</v>
      </c>
      <c r="W26">
        <v>44.909669999999998</v>
      </c>
      <c r="X26">
        <v>142.780372</v>
      </c>
      <c r="Y26">
        <v>0</v>
      </c>
      <c r="Z26">
        <v>12.686845999999999</v>
      </c>
      <c r="AA26">
        <v>40.755364999999998</v>
      </c>
      <c r="AB26">
        <v>25.417151</v>
      </c>
      <c r="AC26">
        <v>18.734362999999998</v>
      </c>
      <c r="AD26">
        <v>17.644622999999999</v>
      </c>
      <c r="AE26">
        <v>27.319945000000001</v>
      </c>
      <c r="AF26">
        <v>8.5891450000000003</v>
      </c>
      <c r="AG26">
        <v>37.317191000000001</v>
      </c>
      <c r="AH26">
        <v>67.920156000000006</v>
      </c>
      <c r="AI26">
        <v>48.053331</v>
      </c>
      <c r="AJ26">
        <v>0</v>
      </c>
      <c r="AK26">
        <v>50.358868999999999</v>
      </c>
      <c r="AL26">
        <v>33.740994000000001</v>
      </c>
      <c r="AM26">
        <v>15.327703</v>
      </c>
      <c r="AN26">
        <v>0.90727999999999998</v>
      </c>
      <c r="AO26">
        <v>0.98287899999999995</v>
      </c>
      <c r="AP26">
        <v>6.075412</v>
      </c>
      <c r="AQ26">
        <v>21.098284</v>
      </c>
      <c r="AR26">
        <v>51.290956999999999</v>
      </c>
      <c r="AS26">
        <v>30.873477000000001</v>
      </c>
      <c r="AT26">
        <v>11.009321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2890.4644680000015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620.12588400000004</v>
      </c>
      <c r="L27">
        <v>621.50001099999997</v>
      </c>
      <c r="M27">
        <v>89.046800000000005</v>
      </c>
      <c r="N27">
        <v>114.33318800000001</v>
      </c>
      <c r="O27">
        <v>119.695958</v>
      </c>
      <c r="P27">
        <v>116.148</v>
      </c>
      <c r="Q27">
        <v>17.961804000000001</v>
      </c>
      <c r="R27">
        <v>35.200102999999999</v>
      </c>
      <c r="S27">
        <v>21.787428999999999</v>
      </c>
      <c r="T27">
        <v>0</v>
      </c>
      <c r="U27">
        <v>405.32748299999997</v>
      </c>
      <c r="V27">
        <v>13.792574999999999</v>
      </c>
      <c r="W27">
        <v>44.909669999999998</v>
      </c>
      <c r="X27">
        <v>142.780372</v>
      </c>
      <c r="Y27">
        <v>0</v>
      </c>
      <c r="Z27">
        <v>12.686845999999999</v>
      </c>
      <c r="AA27">
        <v>36.702767999999999</v>
      </c>
      <c r="AB27">
        <v>25.417151</v>
      </c>
      <c r="AC27">
        <v>18.734362999999998</v>
      </c>
      <c r="AD27">
        <v>17.644622999999999</v>
      </c>
      <c r="AE27">
        <v>27.319945000000001</v>
      </c>
      <c r="AF27">
        <v>8.5891450000000003</v>
      </c>
      <c r="AG27">
        <v>37.317191000000001</v>
      </c>
      <c r="AH27">
        <v>45.280104000000001</v>
      </c>
      <c r="AI27">
        <v>48.053331</v>
      </c>
      <c r="AJ27">
        <v>0</v>
      </c>
      <c r="AK27">
        <v>50.358868999999999</v>
      </c>
      <c r="AL27">
        <v>33.740994000000001</v>
      </c>
      <c r="AM27">
        <v>15.327703</v>
      </c>
      <c r="AN27">
        <v>0.90727999999999998</v>
      </c>
      <c r="AO27">
        <v>0.87844500000000003</v>
      </c>
      <c r="AP27">
        <v>2.9757120000000001</v>
      </c>
      <c r="AQ27">
        <v>21.098284</v>
      </c>
      <c r="AR27">
        <v>48.085272000000003</v>
      </c>
      <c r="AS27">
        <v>30.873477000000001</v>
      </c>
      <c r="AT27">
        <v>14.196383000000001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2858.7971630000002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587.51733300000001</v>
      </c>
      <c r="L28">
        <v>621.50001099999997</v>
      </c>
      <c r="M28">
        <v>89.046800000000005</v>
      </c>
      <c r="N28">
        <v>114.33318800000001</v>
      </c>
      <c r="O28">
        <v>119.695958</v>
      </c>
      <c r="P28">
        <v>116.148</v>
      </c>
      <c r="Q28">
        <v>17.961804000000001</v>
      </c>
      <c r="R28">
        <v>35.200102999999999</v>
      </c>
      <c r="S28">
        <v>21.787428999999999</v>
      </c>
      <c r="T28">
        <v>0</v>
      </c>
      <c r="U28">
        <v>405.32748299999997</v>
      </c>
      <c r="V28">
        <v>13.792574999999999</v>
      </c>
      <c r="W28">
        <v>44.909669999999998</v>
      </c>
      <c r="X28">
        <v>142.780372</v>
      </c>
      <c r="Y28">
        <v>0</v>
      </c>
      <c r="Z28">
        <v>12.686845999999999</v>
      </c>
      <c r="AA28">
        <v>40.755364999999998</v>
      </c>
      <c r="AB28">
        <v>25.417151</v>
      </c>
      <c r="AC28">
        <v>18.734362999999998</v>
      </c>
      <c r="AD28">
        <v>17.644622999999999</v>
      </c>
      <c r="AE28">
        <v>27.319945000000001</v>
      </c>
      <c r="AF28">
        <v>8.5891450000000003</v>
      </c>
      <c r="AG28">
        <v>37.317191000000001</v>
      </c>
      <c r="AH28">
        <v>45.280104000000001</v>
      </c>
      <c r="AI28">
        <v>48.053331</v>
      </c>
      <c r="AJ28">
        <v>0</v>
      </c>
      <c r="AK28">
        <v>50.358868999999999</v>
      </c>
      <c r="AL28">
        <v>33.740994000000001</v>
      </c>
      <c r="AM28">
        <v>15.327703</v>
      </c>
      <c r="AN28">
        <v>0.90727999999999998</v>
      </c>
      <c r="AO28">
        <v>0.84941900000000004</v>
      </c>
      <c r="AP28">
        <v>2.9757120000000001</v>
      </c>
      <c r="AQ28">
        <v>21.098284</v>
      </c>
      <c r="AR28">
        <v>48.085272000000003</v>
      </c>
      <c r="AS28">
        <v>30.873477000000001</v>
      </c>
      <c r="AT28">
        <v>14.196383000000001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2830.2121830000001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584.56523800000002</v>
      </c>
      <c r="L29">
        <v>621.50001099999997</v>
      </c>
      <c r="M29">
        <v>89.046800000000005</v>
      </c>
      <c r="N29">
        <v>114.33318800000001</v>
      </c>
      <c r="O29">
        <v>119.695958</v>
      </c>
      <c r="P29">
        <v>116.148</v>
      </c>
      <c r="Q29">
        <v>17.961804000000001</v>
      </c>
      <c r="R29">
        <v>35.200102999999999</v>
      </c>
      <c r="S29">
        <v>21.787428999999999</v>
      </c>
      <c r="T29">
        <v>0</v>
      </c>
      <c r="U29">
        <v>405.32748299999997</v>
      </c>
      <c r="V29">
        <v>13.792574999999999</v>
      </c>
      <c r="W29">
        <v>44.909669999999998</v>
      </c>
      <c r="X29">
        <v>142.780372</v>
      </c>
      <c r="Y29">
        <v>0</v>
      </c>
      <c r="Z29">
        <v>12.686845999999999</v>
      </c>
      <c r="AA29">
        <v>40.755364999999998</v>
      </c>
      <c r="AB29">
        <v>25.417151</v>
      </c>
      <c r="AC29">
        <v>18.734362999999998</v>
      </c>
      <c r="AD29">
        <v>17.644622999999999</v>
      </c>
      <c r="AE29">
        <v>27.319945000000001</v>
      </c>
      <c r="AF29">
        <v>8.5891450000000003</v>
      </c>
      <c r="AG29">
        <v>37.317191000000001</v>
      </c>
      <c r="AH29">
        <v>41.247058000000003</v>
      </c>
      <c r="AI29">
        <v>48.053331</v>
      </c>
      <c r="AJ29">
        <v>0</v>
      </c>
      <c r="AK29">
        <v>50.358868999999999</v>
      </c>
      <c r="AL29">
        <v>33.740994000000001</v>
      </c>
      <c r="AM29">
        <v>15.327703</v>
      </c>
      <c r="AN29">
        <v>0.90727999999999998</v>
      </c>
      <c r="AO29">
        <v>0.85681799999999997</v>
      </c>
      <c r="AP29">
        <v>2.9757120000000001</v>
      </c>
      <c r="AQ29">
        <v>21.098284</v>
      </c>
      <c r="AR29">
        <v>48.085272000000003</v>
      </c>
      <c r="AS29">
        <v>30.873477000000001</v>
      </c>
      <c r="AT29">
        <v>14.196383000000001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2823.234441000001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584.36197900000002</v>
      </c>
      <c r="L30">
        <v>621.50001099999997</v>
      </c>
      <c r="M30">
        <v>89.046800000000005</v>
      </c>
      <c r="N30">
        <v>114.33318800000001</v>
      </c>
      <c r="O30">
        <v>119.695958</v>
      </c>
      <c r="P30">
        <v>116.148</v>
      </c>
      <c r="Q30">
        <v>17.961804000000001</v>
      </c>
      <c r="R30">
        <v>35.200102999999999</v>
      </c>
      <c r="S30">
        <v>21.787428999999999</v>
      </c>
      <c r="T30">
        <v>0</v>
      </c>
      <c r="U30">
        <v>405.32748299999997</v>
      </c>
      <c r="V30">
        <v>13.792574999999999</v>
      </c>
      <c r="W30">
        <v>44.909669999999998</v>
      </c>
      <c r="X30">
        <v>142.780372</v>
      </c>
      <c r="Y30">
        <v>0</v>
      </c>
      <c r="Z30">
        <v>12.686845999999999</v>
      </c>
      <c r="AA30">
        <v>30.585640000000001</v>
      </c>
      <c r="AB30">
        <v>25.417151</v>
      </c>
      <c r="AC30">
        <v>18.734362999999998</v>
      </c>
      <c r="AD30">
        <v>17.644622999999999</v>
      </c>
      <c r="AE30">
        <v>27.319945000000001</v>
      </c>
      <c r="AF30">
        <v>8.5891450000000003</v>
      </c>
      <c r="AG30">
        <v>37.317191000000001</v>
      </c>
      <c r="AH30">
        <v>18.332025999999999</v>
      </c>
      <c r="AI30">
        <v>32.035553999999998</v>
      </c>
      <c r="AJ30">
        <v>0</v>
      </c>
      <c r="AK30">
        <v>50.358868999999999</v>
      </c>
      <c r="AL30">
        <v>33.740994000000001</v>
      </c>
      <c r="AM30">
        <v>15.327703</v>
      </c>
      <c r="AN30">
        <v>0.90727999999999998</v>
      </c>
      <c r="AO30">
        <v>0.84002900000000003</v>
      </c>
      <c r="AP30">
        <v>2.9757120000000001</v>
      </c>
      <c r="AQ30">
        <v>21.098284</v>
      </c>
      <c r="AR30">
        <v>48.085272000000003</v>
      </c>
      <c r="AS30">
        <v>30.873477000000001</v>
      </c>
      <c r="AT30">
        <v>14.196383000000001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2773.9118590000003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529.549802</v>
      </c>
      <c r="L31">
        <v>621.50001099999997</v>
      </c>
      <c r="M31">
        <v>89.046800000000005</v>
      </c>
      <c r="N31">
        <v>114.33318800000001</v>
      </c>
      <c r="O31">
        <v>119.695958</v>
      </c>
      <c r="P31">
        <v>116.148</v>
      </c>
      <c r="Q31">
        <v>17.961804000000001</v>
      </c>
      <c r="R31">
        <v>35.200102999999999</v>
      </c>
      <c r="S31">
        <v>21.787428999999999</v>
      </c>
      <c r="T31">
        <v>0</v>
      </c>
      <c r="U31">
        <v>405.32748299999997</v>
      </c>
      <c r="V31">
        <v>13.792574999999999</v>
      </c>
      <c r="W31">
        <v>44.909669999999998</v>
      </c>
      <c r="X31">
        <v>142.780372</v>
      </c>
      <c r="Y31">
        <v>0</v>
      </c>
      <c r="Z31">
        <v>12.686845999999999</v>
      </c>
      <c r="AA31">
        <v>15.292820000000001</v>
      </c>
      <c r="AB31">
        <v>25.417151</v>
      </c>
      <c r="AC31">
        <v>18.734362999999998</v>
      </c>
      <c r="AD31">
        <v>17.644622999999999</v>
      </c>
      <c r="AE31">
        <v>27.319945000000001</v>
      </c>
      <c r="AF31">
        <v>8.5891450000000003</v>
      </c>
      <c r="AG31">
        <v>37.317191000000001</v>
      </c>
      <c r="AH31">
        <v>16.498823000000002</v>
      </c>
      <c r="AI31">
        <v>4.928547</v>
      </c>
      <c r="AJ31">
        <v>0</v>
      </c>
      <c r="AK31">
        <v>50.358868999999999</v>
      </c>
      <c r="AL31">
        <v>33.740994000000001</v>
      </c>
      <c r="AM31">
        <v>10.218469000000001</v>
      </c>
      <c r="AN31">
        <v>0.90727999999999998</v>
      </c>
      <c r="AO31">
        <v>0.80047500000000005</v>
      </c>
      <c r="AP31">
        <v>2.9757120000000001</v>
      </c>
      <c r="AQ31">
        <v>21.098284</v>
      </c>
      <c r="AR31">
        <v>48.085272000000003</v>
      </c>
      <c r="AS31">
        <v>30.873477000000001</v>
      </c>
      <c r="AT31">
        <v>14.515402999999999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2670.0368840000001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545.27817700000003</v>
      </c>
      <c r="L32">
        <v>621.50001099999997</v>
      </c>
      <c r="M32">
        <v>89.046800000000005</v>
      </c>
      <c r="N32">
        <v>114.33318800000001</v>
      </c>
      <c r="O32">
        <v>119.695958</v>
      </c>
      <c r="P32">
        <v>116.148</v>
      </c>
      <c r="Q32">
        <v>17.961804000000001</v>
      </c>
      <c r="R32">
        <v>35.200102999999999</v>
      </c>
      <c r="S32">
        <v>21.787428999999999</v>
      </c>
      <c r="T32">
        <v>0</v>
      </c>
      <c r="U32">
        <v>405.32748299999997</v>
      </c>
      <c r="V32">
        <v>13.792574999999999</v>
      </c>
      <c r="W32">
        <v>44.909669999999998</v>
      </c>
      <c r="X32">
        <v>142.780372</v>
      </c>
      <c r="Y32">
        <v>0</v>
      </c>
      <c r="Z32">
        <v>12.686845999999999</v>
      </c>
      <c r="AA32">
        <v>12.004864</v>
      </c>
      <c r="AB32">
        <v>25.417151</v>
      </c>
      <c r="AC32">
        <v>18.734362999999998</v>
      </c>
      <c r="AD32">
        <v>17.644622999999999</v>
      </c>
      <c r="AE32">
        <v>27.319945000000001</v>
      </c>
      <c r="AF32">
        <v>8.5891450000000003</v>
      </c>
      <c r="AG32">
        <v>37.317191000000001</v>
      </c>
      <c r="AH32">
        <v>16.498823000000002</v>
      </c>
      <c r="AI32">
        <v>2.4642729999999999</v>
      </c>
      <c r="AJ32">
        <v>0</v>
      </c>
      <c r="AK32">
        <v>50.358868999999999</v>
      </c>
      <c r="AL32">
        <v>33.740994000000001</v>
      </c>
      <c r="AM32">
        <v>10.218469000000001</v>
      </c>
      <c r="AN32">
        <v>0.90727999999999998</v>
      </c>
      <c r="AO32">
        <v>0.80104399999999998</v>
      </c>
      <c r="AP32">
        <v>2.9757120000000001</v>
      </c>
      <c r="AQ32">
        <v>10.06132</v>
      </c>
      <c r="AR32">
        <v>48.085272000000003</v>
      </c>
      <c r="AS32">
        <v>30.873477000000001</v>
      </c>
      <c r="AT32">
        <v>14.515402999999999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2668.9766340000001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497.88011399999999</v>
      </c>
      <c r="L33">
        <v>621.50001099999997</v>
      </c>
      <c r="M33">
        <v>89.046800000000005</v>
      </c>
      <c r="N33">
        <v>114.33318800000001</v>
      </c>
      <c r="O33">
        <v>119.695958</v>
      </c>
      <c r="P33">
        <v>116.148</v>
      </c>
      <c r="Q33">
        <v>17.961804000000001</v>
      </c>
      <c r="R33">
        <v>35.200102999999999</v>
      </c>
      <c r="S33">
        <v>21.787428999999999</v>
      </c>
      <c r="T33">
        <v>0</v>
      </c>
      <c r="U33">
        <v>405.32748299999997</v>
      </c>
      <c r="V33">
        <v>13.792574999999999</v>
      </c>
      <c r="W33">
        <v>44.909669999999998</v>
      </c>
      <c r="X33">
        <v>142.780372</v>
      </c>
      <c r="Y33">
        <v>0</v>
      </c>
      <c r="Z33">
        <v>12.686845999999999</v>
      </c>
      <c r="AA33">
        <v>0</v>
      </c>
      <c r="AB33">
        <v>25.417151</v>
      </c>
      <c r="AC33">
        <v>18.734362999999998</v>
      </c>
      <c r="AD33">
        <v>17.644622999999999</v>
      </c>
      <c r="AE33">
        <v>27.319945000000001</v>
      </c>
      <c r="AF33">
        <v>8.5891450000000003</v>
      </c>
      <c r="AG33">
        <v>37.317191000000001</v>
      </c>
      <c r="AH33">
        <v>16.498823000000002</v>
      </c>
      <c r="AI33">
        <v>0</v>
      </c>
      <c r="AJ33">
        <v>0</v>
      </c>
      <c r="AK33">
        <v>50.358868999999999</v>
      </c>
      <c r="AL33">
        <v>33.740994000000001</v>
      </c>
      <c r="AM33">
        <v>10.218469000000001</v>
      </c>
      <c r="AN33">
        <v>0.90727999999999998</v>
      </c>
      <c r="AO33">
        <v>0.82722300000000004</v>
      </c>
      <c r="AP33">
        <v>2.9757120000000001</v>
      </c>
      <c r="AQ33">
        <v>0</v>
      </c>
      <c r="AR33">
        <v>48.085272000000003</v>
      </c>
      <c r="AS33">
        <v>30.873477000000001</v>
      </c>
      <c r="AT33">
        <v>14.515402999999999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2597.0742929999997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466.99442499999998</v>
      </c>
      <c r="L34">
        <v>621.50001099999997</v>
      </c>
      <c r="M34">
        <v>89.046800000000005</v>
      </c>
      <c r="N34">
        <v>114.33318800000001</v>
      </c>
      <c r="O34">
        <v>119.695958</v>
      </c>
      <c r="P34">
        <v>116.148</v>
      </c>
      <c r="Q34">
        <v>13.94589</v>
      </c>
      <c r="R34">
        <v>27.484779</v>
      </c>
      <c r="S34">
        <v>17.057881999999999</v>
      </c>
      <c r="T34">
        <v>0</v>
      </c>
      <c r="U34">
        <v>405.32748299999997</v>
      </c>
      <c r="V34">
        <v>13.792574999999999</v>
      </c>
      <c r="W34">
        <v>44.909669999999998</v>
      </c>
      <c r="X34">
        <v>142.780372</v>
      </c>
      <c r="Y34">
        <v>0</v>
      </c>
      <c r="Z34">
        <v>12.686845999999999</v>
      </c>
      <c r="AA34">
        <v>0</v>
      </c>
      <c r="AB34">
        <v>25.417151</v>
      </c>
      <c r="AC34">
        <v>18.734362999999998</v>
      </c>
      <c r="AD34">
        <v>17.644622999999999</v>
      </c>
      <c r="AE34">
        <v>27.319945000000001</v>
      </c>
      <c r="AF34">
        <v>8.5891450000000003</v>
      </c>
      <c r="AG34">
        <v>37.317191000000001</v>
      </c>
      <c r="AH34">
        <v>16.498823000000002</v>
      </c>
      <c r="AI34">
        <v>0</v>
      </c>
      <c r="AJ34">
        <v>0</v>
      </c>
      <c r="AK34">
        <v>50.358868999999999</v>
      </c>
      <c r="AL34">
        <v>33.740994000000001</v>
      </c>
      <c r="AM34">
        <v>10.218469000000001</v>
      </c>
      <c r="AN34">
        <v>0.90727999999999998</v>
      </c>
      <c r="AO34">
        <v>0.90007199999999998</v>
      </c>
      <c r="AP34">
        <v>2.9757120000000001</v>
      </c>
      <c r="AQ34">
        <v>0</v>
      </c>
      <c r="AR34">
        <v>48.085272000000003</v>
      </c>
      <c r="AS34">
        <v>30.873477000000001</v>
      </c>
      <c r="AT34">
        <v>14.515402999999999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2549.8006679999999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459.89971800000001</v>
      </c>
      <c r="L35">
        <v>621.50001099999997</v>
      </c>
      <c r="M35">
        <v>89.046800000000005</v>
      </c>
      <c r="N35">
        <v>114.33318800000001</v>
      </c>
      <c r="O35">
        <v>119.695958</v>
      </c>
      <c r="P35">
        <v>116.148</v>
      </c>
      <c r="Q35">
        <v>13.94589</v>
      </c>
      <c r="R35">
        <v>27.484779</v>
      </c>
      <c r="S35">
        <v>17.057881999999999</v>
      </c>
      <c r="T35">
        <v>0</v>
      </c>
      <c r="U35">
        <v>405.32748299999997</v>
      </c>
      <c r="V35">
        <v>13.792574999999999</v>
      </c>
      <c r="W35">
        <v>44.909669999999998</v>
      </c>
      <c r="X35">
        <v>142.780372</v>
      </c>
      <c r="Y35">
        <v>0</v>
      </c>
      <c r="Z35">
        <v>12.686845999999999</v>
      </c>
      <c r="AA35">
        <v>0</v>
      </c>
      <c r="AB35">
        <v>25.417151</v>
      </c>
      <c r="AC35">
        <v>18.734362999999998</v>
      </c>
      <c r="AD35">
        <v>17.644622999999999</v>
      </c>
      <c r="AE35">
        <v>27.319945000000001</v>
      </c>
      <c r="AF35">
        <v>8.5891450000000003</v>
      </c>
      <c r="AG35">
        <v>37.317191000000001</v>
      </c>
      <c r="AH35">
        <v>16.498823000000002</v>
      </c>
      <c r="AI35">
        <v>0</v>
      </c>
      <c r="AJ35">
        <v>0</v>
      </c>
      <c r="AK35">
        <v>50.358868999999999</v>
      </c>
      <c r="AL35">
        <v>33.740994000000001</v>
      </c>
      <c r="AM35">
        <v>10.218469000000001</v>
      </c>
      <c r="AN35">
        <v>0.90727999999999998</v>
      </c>
      <c r="AO35">
        <v>0.89864900000000003</v>
      </c>
      <c r="AP35">
        <v>2.9757120000000001</v>
      </c>
      <c r="AQ35">
        <v>0</v>
      </c>
      <c r="AR35">
        <v>48.085272000000003</v>
      </c>
      <c r="AS35">
        <v>30.873477000000001</v>
      </c>
      <c r="AT35">
        <v>14.515402999999999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2542.704538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447.76225199999999</v>
      </c>
      <c r="L36">
        <v>621.50001099999997</v>
      </c>
      <c r="M36">
        <v>89.046800000000005</v>
      </c>
      <c r="N36">
        <v>114.33318800000001</v>
      </c>
      <c r="O36">
        <v>119.695958</v>
      </c>
      <c r="P36">
        <v>116.148</v>
      </c>
      <c r="Q36">
        <v>13.94589</v>
      </c>
      <c r="R36">
        <v>27.484779</v>
      </c>
      <c r="S36">
        <v>17.057881999999999</v>
      </c>
      <c r="T36">
        <v>0</v>
      </c>
      <c r="U36">
        <v>405.32748299999997</v>
      </c>
      <c r="V36">
        <v>13.792574999999999</v>
      </c>
      <c r="W36">
        <v>44.909669999999998</v>
      </c>
      <c r="X36">
        <v>142.780372</v>
      </c>
      <c r="Y36">
        <v>0</v>
      </c>
      <c r="Z36">
        <v>12.686845999999999</v>
      </c>
      <c r="AA36">
        <v>0</v>
      </c>
      <c r="AB36">
        <v>25.417151</v>
      </c>
      <c r="AC36">
        <v>18.734362999999998</v>
      </c>
      <c r="AD36">
        <v>17.644622999999999</v>
      </c>
      <c r="AE36">
        <v>27.319945000000001</v>
      </c>
      <c r="AF36">
        <v>8.5891450000000003</v>
      </c>
      <c r="AG36">
        <v>37.317191000000001</v>
      </c>
      <c r="AH36">
        <v>16.498823000000002</v>
      </c>
      <c r="AI36">
        <v>0</v>
      </c>
      <c r="AJ36">
        <v>0</v>
      </c>
      <c r="AK36">
        <v>50.358868999999999</v>
      </c>
      <c r="AL36">
        <v>33.740994000000001</v>
      </c>
      <c r="AM36">
        <v>10.218469000000001</v>
      </c>
      <c r="AN36">
        <v>0.90727999999999998</v>
      </c>
      <c r="AO36">
        <v>0.92027499999999995</v>
      </c>
      <c r="AP36">
        <v>2.9757120000000001</v>
      </c>
      <c r="AQ36">
        <v>0</v>
      </c>
      <c r="AR36">
        <v>48.085272000000003</v>
      </c>
      <c r="AS36">
        <v>30.873477000000001</v>
      </c>
      <c r="AT36">
        <v>14.515402999999999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2530.5886980000005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430.74763400000001</v>
      </c>
      <c r="L37">
        <v>574.56170099999997</v>
      </c>
      <c r="M37">
        <v>89.046800000000005</v>
      </c>
      <c r="N37">
        <v>114.33318800000001</v>
      </c>
      <c r="O37">
        <v>119.695958</v>
      </c>
      <c r="P37">
        <v>116.148</v>
      </c>
      <c r="Q37">
        <v>13.94589</v>
      </c>
      <c r="R37">
        <v>27.484779</v>
      </c>
      <c r="S37">
        <v>17.057881999999999</v>
      </c>
      <c r="T37">
        <v>0</v>
      </c>
      <c r="U37">
        <v>405.32748299999997</v>
      </c>
      <c r="V37">
        <v>13.792574999999999</v>
      </c>
      <c r="W37">
        <v>44.909669999999998</v>
      </c>
      <c r="X37">
        <v>142.780372</v>
      </c>
      <c r="Y37">
        <v>0</v>
      </c>
      <c r="Z37">
        <v>12.686845999999999</v>
      </c>
      <c r="AA37">
        <v>0</v>
      </c>
      <c r="AB37">
        <v>25.417151</v>
      </c>
      <c r="AC37">
        <v>18.734362999999998</v>
      </c>
      <c r="AD37">
        <v>17.644622999999999</v>
      </c>
      <c r="AE37">
        <v>27.319945000000001</v>
      </c>
      <c r="AF37">
        <v>8.5891450000000003</v>
      </c>
      <c r="AG37">
        <v>37.317191000000001</v>
      </c>
      <c r="AH37">
        <v>16.498823000000002</v>
      </c>
      <c r="AI37">
        <v>0</v>
      </c>
      <c r="AJ37">
        <v>0</v>
      </c>
      <c r="AK37">
        <v>50.358868999999999</v>
      </c>
      <c r="AL37">
        <v>44.987991999999998</v>
      </c>
      <c r="AM37">
        <v>5.1092339999999998</v>
      </c>
      <c r="AN37">
        <v>0.90727999999999998</v>
      </c>
      <c r="AO37">
        <v>0.79421399999999998</v>
      </c>
      <c r="AP37">
        <v>2.355772</v>
      </c>
      <c r="AQ37">
        <v>0</v>
      </c>
      <c r="AR37">
        <v>48.085272000000003</v>
      </c>
      <c r="AS37">
        <v>30.873477000000001</v>
      </c>
      <c r="AT37">
        <v>14.515402999999999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2472.0275320000001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430.74763400000001</v>
      </c>
      <c r="L38">
        <v>574.56170099999997</v>
      </c>
      <c r="M38">
        <v>89.046800000000005</v>
      </c>
      <c r="N38">
        <v>114.33318800000001</v>
      </c>
      <c r="O38">
        <v>119.695958</v>
      </c>
      <c r="P38">
        <v>116.148</v>
      </c>
      <c r="Q38">
        <v>13.94589</v>
      </c>
      <c r="R38">
        <v>27.484779</v>
      </c>
      <c r="S38">
        <v>17.057881999999999</v>
      </c>
      <c r="T38">
        <v>0</v>
      </c>
      <c r="U38">
        <v>405.32748299999997</v>
      </c>
      <c r="V38">
        <v>13.792574999999999</v>
      </c>
      <c r="W38">
        <v>44.909669999999998</v>
      </c>
      <c r="X38">
        <v>142.780372</v>
      </c>
      <c r="Y38">
        <v>0</v>
      </c>
      <c r="Z38">
        <v>12.686845999999999</v>
      </c>
      <c r="AA38">
        <v>0</v>
      </c>
      <c r="AB38">
        <v>25.417151</v>
      </c>
      <c r="AC38">
        <v>18.734362999999998</v>
      </c>
      <c r="AD38">
        <v>17.644622999999999</v>
      </c>
      <c r="AE38">
        <v>27.319945000000001</v>
      </c>
      <c r="AF38">
        <v>8.5891450000000003</v>
      </c>
      <c r="AG38">
        <v>37.317191000000001</v>
      </c>
      <c r="AH38">
        <v>16.498823000000002</v>
      </c>
      <c r="AI38">
        <v>0</v>
      </c>
      <c r="AJ38">
        <v>0</v>
      </c>
      <c r="AK38">
        <v>50.358868999999999</v>
      </c>
      <c r="AL38">
        <v>44.987991999999998</v>
      </c>
      <c r="AM38">
        <v>5.1092339999999998</v>
      </c>
      <c r="AN38">
        <v>0.90727999999999998</v>
      </c>
      <c r="AO38">
        <v>0.79193800000000003</v>
      </c>
      <c r="AP38">
        <v>2.355772</v>
      </c>
      <c r="AQ38">
        <v>0</v>
      </c>
      <c r="AR38">
        <v>48.085272000000003</v>
      </c>
      <c r="AS38">
        <v>30.873477000000001</v>
      </c>
      <c r="AT38">
        <v>13.287179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2470.7970319999999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430.74763400000001</v>
      </c>
      <c r="L39">
        <v>574.56170099999997</v>
      </c>
      <c r="M39">
        <v>89.046800000000005</v>
      </c>
      <c r="N39">
        <v>114.33318800000001</v>
      </c>
      <c r="O39">
        <v>119.695958</v>
      </c>
      <c r="P39">
        <v>116.148</v>
      </c>
      <c r="Q39">
        <v>13.94589</v>
      </c>
      <c r="R39">
        <v>27.484779</v>
      </c>
      <c r="S39">
        <v>17.057881999999999</v>
      </c>
      <c r="T39">
        <v>0</v>
      </c>
      <c r="U39">
        <v>405.32748299999997</v>
      </c>
      <c r="V39">
        <v>13.792574999999999</v>
      </c>
      <c r="W39">
        <v>44.909669999999998</v>
      </c>
      <c r="X39">
        <v>142.780372</v>
      </c>
      <c r="Y39">
        <v>0</v>
      </c>
      <c r="Z39">
        <v>6.3540700000000001</v>
      </c>
      <c r="AA39">
        <v>0</v>
      </c>
      <c r="AB39">
        <v>25.417151</v>
      </c>
      <c r="AC39">
        <v>18.734362999999998</v>
      </c>
      <c r="AD39">
        <v>17.644622999999999</v>
      </c>
      <c r="AE39">
        <v>27.319945000000001</v>
      </c>
      <c r="AF39">
        <v>8.5891450000000003</v>
      </c>
      <c r="AG39">
        <v>37.317191000000001</v>
      </c>
      <c r="AH39">
        <v>16.498823000000002</v>
      </c>
      <c r="AI39">
        <v>0</v>
      </c>
      <c r="AJ39">
        <v>0</v>
      </c>
      <c r="AK39">
        <v>50.358868999999999</v>
      </c>
      <c r="AL39">
        <v>44.987991999999998</v>
      </c>
      <c r="AM39">
        <v>5.1092339999999998</v>
      </c>
      <c r="AN39">
        <v>0.90727999999999998</v>
      </c>
      <c r="AO39">
        <v>0.83945999999999998</v>
      </c>
      <c r="AP39">
        <v>2.355772</v>
      </c>
      <c r="AQ39">
        <v>0</v>
      </c>
      <c r="AR39">
        <v>51.290956999999999</v>
      </c>
      <c r="AS39">
        <v>30.873477000000001</v>
      </c>
      <c r="AT39">
        <v>14.515402999999999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2468.9456870000004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430.74763400000001</v>
      </c>
      <c r="L40">
        <v>574.56170099999997</v>
      </c>
      <c r="M40">
        <v>89.046800000000005</v>
      </c>
      <c r="N40">
        <v>114.33318800000001</v>
      </c>
      <c r="O40">
        <v>119.695958</v>
      </c>
      <c r="P40">
        <v>116.148</v>
      </c>
      <c r="Q40">
        <v>13.94589</v>
      </c>
      <c r="R40">
        <v>27.484779</v>
      </c>
      <c r="S40">
        <v>17.057881999999999</v>
      </c>
      <c r="T40">
        <v>0</v>
      </c>
      <c r="U40">
        <v>405.32748299999997</v>
      </c>
      <c r="V40">
        <v>13.792574999999999</v>
      </c>
      <c r="W40">
        <v>44.909669999999998</v>
      </c>
      <c r="X40">
        <v>142.780372</v>
      </c>
      <c r="Y40">
        <v>0</v>
      </c>
      <c r="Z40">
        <v>6.3540700000000001</v>
      </c>
      <c r="AA40">
        <v>0</v>
      </c>
      <c r="AB40">
        <v>25.417151</v>
      </c>
      <c r="AC40">
        <v>18.734362999999998</v>
      </c>
      <c r="AD40">
        <v>8.8223120000000002</v>
      </c>
      <c r="AE40">
        <v>27.319945000000001</v>
      </c>
      <c r="AF40">
        <v>8.5891450000000003</v>
      </c>
      <c r="AG40">
        <v>37.317191000000001</v>
      </c>
      <c r="AH40">
        <v>16.498823000000002</v>
      </c>
      <c r="AI40">
        <v>0</v>
      </c>
      <c r="AJ40">
        <v>0</v>
      </c>
      <c r="AK40">
        <v>50.358868999999999</v>
      </c>
      <c r="AL40">
        <v>44.987991999999998</v>
      </c>
      <c r="AM40">
        <v>5.1092339999999998</v>
      </c>
      <c r="AN40">
        <v>0.90727999999999998</v>
      </c>
      <c r="AO40">
        <v>0.88299799999999995</v>
      </c>
      <c r="AP40">
        <v>2.355772</v>
      </c>
      <c r="AQ40">
        <v>0</v>
      </c>
      <c r="AR40">
        <v>51.290956999999999</v>
      </c>
      <c r="AS40">
        <v>30.873477000000001</v>
      </c>
      <c r="AT40">
        <v>14.515402999999999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2460.1669139999999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430.74763400000001</v>
      </c>
      <c r="L41">
        <v>574.56170099999997</v>
      </c>
      <c r="M41">
        <v>89.046800000000005</v>
      </c>
      <c r="N41">
        <v>114.33318800000001</v>
      </c>
      <c r="O41">
        <v>119.695958</v>
      </c>
      <c r="P41">
        <v>116.148</v>
      </c>
      <c r="Q41">
        <v>13.94589</v>
      </c>
      <c r="R41">
        <v>27.484779</v>
      </c>
      <c r="S41">
        <v>17.057881999999999</v>
      </c>
      <c r="T41">
        <v>0</v>
      </c>
      <c r="U41">
        <v>405.32748299999997</v>
      </c>
      <c r="V41">
        <v>13.792574999999999</v>
      </c>
      <c r="W41">
        <v>44.909669999999998</v>
      </c>
      <c r="X41">
        <v>142.780372</v>
      </c>
      <c r="Y41">
        <v>0</v>
      </c>
      <c r="Z41">
        <v>6.3540700000000001</v>
      </c>
      <c r="AA41">
        <v>0</v>
      </c>
      <c r="AB41">
        <v>25.417151</v>
      </c>
      <c r="AC41">
        <v>18.734362999999998</v>
      </c>
      <c r="AD41">
        <v>8.8223120000000002</v>
      </c>
      <c r="AE41">
        <v>27.319945000000001</v>
      </c>
      <c r="AF41">
        <v>8.5891450000000003</v>
      </c>
      <c r="AG41">
        <v>37.317191000000001</v>
      </c>
      <c r="AH41">
        <v>16.498823000000002</v>
      </c>
      <c r="AI41">
        <v>0</v>
      </c>
      <c r="AJ41">
        <v>0</v>
      </c>
      <c r="AK41">
        <v>50.358868999999999</v>
      </c>
      <c r="AL41">
        <v>44.987991999999998</v>
      </c>
      <c r="AM41">
        <v>5.1092339999999998</v>
      </c>
      <c r="AN41">
        <v>0.90727999999999998</v>
      </c>
      <c r="AO41">
        <v>0.87559900000000002</v>
      </c>
      <c r="AP41">
        <v>2.355772</v>
      </c>
      <c r="AQ41">
        <v>0</v>
      </c>
      <c r="AR41">
        <v>51.290956999999999</v>
      </c>
      <c r="AS41">
        <v>31.508862000000001</v>
      </c>
      <c r="AT41">
        <v>14.515402999999999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2460.7948999999999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430.74763400000001</v>
      </c>
      <c r="L42">
        <v>574.56170099999997</v>
      </c>
      <c r="M42">
        <v>89.046800000000005</v>
      </c>
      <c r="N42">
        <v>106.101198</v>
      </c>
      <c r="O42">
        <v>119.695958</v>
      </c>
      <c r="P42">
        <v>116.148</v>
      </c>
      <c r="Q42">
        <v>13.94589</v>
      </c>
      <c r="R42">
        <v>27.484779</v>
      </c>
      <c r="S42">
        <v>17.057881999999999</v>
      </c>
      <c r="T42">
        <v>0</v>
      </c>
      <c r="U42">
        <v>405.32748299999997</v>
      </c>
      <c r="V42">
        <v>13.792574999999999</v>
      </c>
      <c r="W42">
        <v>44.909669999999998</v>
      </c>
      <c r="X42">
        <v>142.780372</v>
      </c>
      <c r="Y42">
        <v>0</v>
      </c>
      <c r="Z42">
        <v>6.3540700000000001</v>
      </c>
      <c r="AA42">
        <v>0</v>
      </c>
      <c r="AB42">
        <v>25.417151</v>
      </c>
      <c r="AC42">
        <v>18.734362999999998</v>
      </c>
      <c r="AD42">
        <v>8.8223120000000002</v>
      </c>
      <c r="AE42">
        <v>27.319945000000001</v>
      </c>
      <c r="AF42">
        <v>8.5891450000000003</v>
      </c>
      <c r="AG42">
        <v>37.317191000000001</v>
      </c>
      <c r="AH42">
        <v>16.498823000000002</v>
      </c>
      <c r="AI42">
        <v>0</v>
      </c>
      <c r="AJ42">
        <v>0</v>
      </c>
      <c r="AK42">
        <v>50.358868999999999</v>
      </c>
      <c r="AL42">
        <v>44.987991999999998</v>
      </c>
      <c r="AM42">
        <v>5.1092339999999998</v>
      </c>
      <c r="AN42">
        <v>0.90727999999999998</v>
      </c>
      <c r="AO42">
        <v>0.84970400000000001</v>
      </c>
      <c r="AP42">
        <v>2.355772</v>
      </c>
      <c r="AQ42">
        <v>0</v>
      </c>
      <c r="AR42">
        <v>51.290956999999999</v>
      </c>
      <c r="AS42">
        <v>31.508862000000001</v>
      </c>
      <c r="AT42">
        <v>14.515402999999999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2452.5370149999999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430.74763400000001</v>
      </c>
      <c r="L43">
        <v>574.56170099999997</v>
      </c>
      <c r="M43">
        <v>89.046800000000005</v>
      </c>
      <c r="N43">
        <v>98.783873999999997</v>
      </c>
      <c r="O43">
        <v>119.695958</v>
      </c>
      <c r="P43">
        <v>116.148</v>
      </c>
      <c r="Q43">
        <v>13.94589</v>
      </c>
      <c r="R43">
        <v>27.484779</v>
      </c>
      <c r="S43">
        <v>17.057881999999999</v>
      </c>
      <c r="T43">
        <v>0</v>
      </c>
      <c r="U43">
        <v>405.32748299999997</v>
      </c>
      <c r="V43">
        <v>13.792574999999999</v>
      </c>
      <c r="W43">
        <v>44.909669999999998</v>
      </c>
      <c r="X43">
        <v>142.780372</v>
      </c>
      <c r="Y43">
        <v>0</v>
      </c>
      <c r="Z43">
        <v>6.3540700000000001</v>
      </c>
      <c r="AA43">
        <v>0</v>
      </c>
      <c r="AB43">
        <v>25.417151</v>
      </c>
      <c r="AC43">
        <v>18.734362999999998</v>
      </c>
      <c r="AD43">
        <v>8.8223120000000002</v>
      </c>
      <c r="AE43">
        <v>27.319945000000001</v>
      </c>
      <c r="AF43">
        <v>8.5891450000000003</v>
      </c>
      <c r="AG43">
        <v>37.317191000000001</v>
      </c>
      <c r="AH43">
        <v>16.498823000000002</v>
      </c>
      <c r="AI43">
        <v>0</v>
      </c>
      <c r="AJ43">
        <v>0</v>
      </c>
      <c r="AK43">
        <v>50.358868999999999</v>
      </c>
      <c r="AL43">
        <v>44.987991999999998</v>
      </c>
      <c r="AM43">
        <v>5.1092339999999998</v>
      </c>
      <c r="AN43">
        <v>0.90727999999999998</v>
      </c>
      <c r="AO43">
        <v>0.80502799999999997</v>
      </c>
      <c r="AP43">
        <v>2.355772</v>
      </c>
      <c r="AQ43">
        <v>10.549142</v>
      </c>
      <c r="AR43">
        <v>48.085272000000003</v>
      </c>
      <c r="AS43">
        <v>31.508862000000001</v>
      </c>
      <c r="AT43">
        <v>14.515402999999999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2452.5184719999993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430.74763400000001</v>
      </c>
      <c r="L44">
        <v>574.56170099999997</v>
      </c>
      <c r="M44">
        <v>89.046800000000005</v>
      </c>
      <c r="N44">
        <v>90.246995999999996</v>
      </c>
      <c r="O44">
        <v>119.695958</v>
      </c>
      <c r="P44">
        <v>116.148</v>
      </c>
      <c r="Q44">
        <v>13.94589</v>
      </c>
      <c r="R44">
        <v>27.484779</v>
      </c>
      <c r="S44">
        <v>17.057881999999999</v>
      </c>
      <c r="T44">
        <v>0</v>
      </c>
      <c r="U44">
        <v>405.32748299999997</v>
      </c>
      <c r="V44">
        <v>13.792574999999999</v>
      </c>
      <c r="W44">
        <v>44.909669999999998</v>
      </c>
      <c r="X44">
        <v>142.780372</v>
      </c>
      <c r="Y44">
        <v>0</v>
      </c>
      <c r="Z44">
        <v>6.3540700000000001</v>
      </c>
      <c r="AA44">
        <v>0</v>
      </c>
      <c r="AB44">
        <v>25.417151</v>
      </c>
      <c r="AC44">
        <v>18.734362999999998</v>
      </c>
      <c r="AD44">
        <v>8.8223120000000002</v>
      </c>
      <c r="AE44">
        <v>27.319945000000001</v>
      </c>
      <c r="AF44">
        <v>8.5891450000000003</v>
      </c>
      <c r="AG44">
        <v>37.317191000000001</v>
      </c>
      <c r="AH44">
        <v>16.498823000000002</v>
      </c>
      <c r="AI44">
        <v>0</v>
      </c>
      <c r="AJ44">
        <v>0</v>
      </c>
      <c r="AK44">
        <v>50.358868999999999</v>
      </c>
      <c r="AL44">
        <v>44.987991999999998</v>
      </c>
      <c r="AM44">
        <v>5.1092339999999998</v>
      </c>
      <c r="AN44">
        <v>0.90727999999999998</v>
      </c>
      <c r="AO44">
        <v>0.73559399999999997</v>
      </c>
      <c r="AP44">
        <v>2.355772</v>
      </c>
      <c r="AQ44">
        <v>10.549142</v>
      </c>
      <c r="AR44">
        <v>48.085272000000003</v>
      </c>
      <c r="AS44">
        <v>31.508862000000001</v>
      </c>
      <c r="AT44">
        <v>12.721118000000001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2442.1178749999995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430.74763400000001</v>
      </c>
      <c r="L45">
        <v>574.56170099999997</v>
      </c>
      <c r="M45">
        <v>89.046800000000005</v>
      </c>
      <c r="N45">
        <v>86.588334000000003</v>
      </c>
      <c r="O45">
        <v>119.695958</v>
      </c>
      <c r="P45">
        <v>116.148</v>
      </c>
      <c r="Q45">
        <v>13.94589</v>
      </c>
      <c r="R45">
        <v>27.484779</v>
      </c>
      <c r="S45">
        <v>17.057881999999999</v>
      </c>
      <c r="T45">
        <v>0</v>
      </c>
      <c r="U45">
        <v>405.32748299999997</v>
      </c>
      <c r="V45">
        <v>13.792574999999999</v>
      </c>
      <c r="W45">
        <v>44.909669999999998</v>
      </c>
      <c r="X45">
        <v>142.780372</v>
      </c>
      <c r="Y45">
        <v>0</v>
      </c>
      <c r="Z45">
        <v>6.3540700000000001</v>
      </c>
      <c r="AA45">
        <v>0</v>
      </c>
      <c r="AB45">
        <v>25.417151</v>
      </c>
      <c r="AC45">
        <v>18.734362999999998</v>
      </c>
      <c r="AD45">
        <v>8.8223120000000002</v>
      </c>
      <c r="AE45">
        <v>27.319945000000001</v>
      </c>
      <c r="AF45">
        <v>8.5891450000000003</v>
      </c>
      <c r="AG45">
        <v>37.317191000000001</v>
      </c>
      <c r="AH45">
        <v>16.498823000000002</v>
      </c>
      <c r="AI45">
        <v>0</v>
      </c>
      <c r="AJ45">
        <v>0</v>
      </c>
      <c r="AK45">
        <v>50.358868999999999</v>
      </c>
      <c r="AL45">
        <v>44.987991999999998</v>
      </c>
      <c r="AM45">
        <v>5.1092339999999998</v>
      </c>
      <c r="AN45">
        <v>0.90727999999999998</v>
      </c>
      <c r="AO45">
        <v>0.77372600000000002</v>
      </c>
      <c r="AP45">
        <v>2.355772</v>
      </c>
      <c r="AQ45">
        <v>0</v>
      </c>
      <c r="AR45">
        <v>48.085272000000003</v>
      </c>
      <c r="AS45">
        <v>31.508862000000001</v>
      </c>
      <c r="AT45">
        <v>14.515402999999999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2429.7424879999994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430.74763400000001</v>
      </c>
      <c r="L46">
        <v>574.56170099999997</v>
      </c>
      <c r="M46">
        <v>89.046800000000005</v>
      </c>
      <c r="N46">
        <v>86.588334000000003</v>
      </c>
      <c r="O46">
        <v>119.695958</v>
      </c>
      <c r="P46">
        <v>116.148</v>
      </c>
      <c r="Q46">
        <v>13.94589</v>
      </c>
      <c r="R46">
        <v>27.484779</v>
      </c>
      <c r="S46">
        <v>17.057881999999999</v>
      </c>
      <c r="T46">
        <v>0</v>
      </c>
      <c r="U46">
        <v>405.32748299999997</v>
      </c>
      <c r="V46">
        <v>13.792574999999999</v>
      </c>
      <c r="W46">
        <v>44.909669999999998</v>
      </c>
      <c r="X46">
        <v>142.780372</v>
      </c>
      <c r="Y46">
        <v>0</v>
      </c>
      <c r="Z46">
        <v>6.3434229999999996</v>
      </c>
      <c r="AA46">
        <v>0</v>
      </c>
      <c r="AB46">
        <v>25.417151</v>
      </c>
      <c r="AC46">
        <v>18.734362999999998</v>
      </c>
      <c r="AD46">
        <v>8.8223120000000002</v>
      </c>
      <c r="AE46">
        <v>27.319945000000001</v>
      </c>
      <c r="AF46">
        <v>8.5891450000000003</v>
      </c>
      <c r="AG46">
        <v>37.317191000000001</v>
      </c>
      <c r="AH46">
        <v>18.332025999999999</v>
      </c>
      <c r="AI46">
        <v>0</v>
      </c>
      <c r="AJ46">
        <v>0</v>
      </c>
      <c r="AK46">
        <v>50.358868999999999</v>
      </c>
      <c r="AL46">
        <v>44.987991999999998</v>
      </c>
      <c r="AM46">
        <v>5.1092339999999998</v>
      </c>
      <c r="AN46">
        <v>0.90727999999999998</v>
      </c>
      <c r="AO46">
        <v>0.67042900000000005</v>
      </c>
      <c r="AP46">
        <v>2.355772</v>
      </c>
      <c r="AQ46">
        <v>0</v>
      </c>
      <c r="AR46">
        <v>48.085272000000003</v>
      </c>
      <c r="AS46">
        <v>31.508862000000001</v>
      </c>
      <c r="AT46">
        <v>14.515402999999999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2431.4617469999994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488.24950899999999</v>
      </c>
      <c r="L47">
        <v>621.50001099999997</v>
      </c>
      <c r="M47">
        <v>89.046800000000005</v>
      </c>
      <c r="N47">
        <v>86.588237000000007</v>
      </c>
      <c r="O47">
        <v>119.695958</v>
      </c>
      <c r="P47">
        <v>116.148</v>
      </c>
      <c r="Q47">
        <v>12.97799</v>
      </c>
      <c r="R47">
        <v>22.645278999999999</v>
      </c>
      <c r="S47">
        <v>15.122082000000001</v>
      </c>
      <c r="T47">
        <v>0</v>
      </c>
      <c r="U47">
        <v>405.32748299999997</v>
      </c>
      <c r="V47">
        <v>13.792574999999999</v>
      </c>
      <c r="W47">
        <v>44.909669999999998</v>
      </c>
      <c r="X47">
        <v>142.780372</v>
      </c>
      <c r="Y47">
        <v>0</v>
      </c>
      <c r="Z47">
        <v>6.3434229999999996</v>
      </c>
      <c r="AA47">
        <v>0</v>
      </c>
      <c r="AB47">
        <v>25.417151</v>
      </c>
      <c r="AC47">
        <v>18.734362999999998</v>
      </c>
      <c r="AD47">
        <v>8.8223120000000002</v>
      </c>
      <c r="AE47">
        <v>27.319945000000001</v>
      </c>
      <c r="AF47">
        <v>8.5891450000000003</v>
      </c>
      <c r="AG47">
        <v>37.317191000000001</v>
      </c>
      <c r="AH47">
        <v>18.332025999999999</v>
      </c>
      <c r="AI47">
        <v>0</v>
      </c>
      <c r="AJ47">
        <v>0</v>
      </c>
      <c r="AK47">
        <v>50.358868999999999</v>
      </c>
      <c r="AL47">
        <v>44.987991999999998</v>
      </c>
      <c r="AM47">
        <v>5.1092339999999998</v>
      </c>
      <c r="AN47">
        <v>0.90727999999999998</v>
      </c>
      <c r="AO47">
        <v>0.60782599999999998</v>
      </c>
      <c r="AP47">
        <v>2.355772</v>
      </c>
      <c r="AQ47">
        <v>0</v>
      </c>
      <c r="AR47">
        <v>48.085272000000003</v>
      </c>
      <c r="AS47">
        <v>30.873477000000001</v>
      </c>
      <c r="AT47">
        <v>14.515402999999999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2527.4606469999994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537.61240899999996</v>
      </c>
      <c r="L48">
        <v>621.50001099999997</v>
      </c>
      <c r="M48">
        <v>89.046800000000005</v>
      </c>
      <c r="N48">
        <v>86.588237000000007</v>
      </c>
      <c r="O48">
        <v>119.695958</v>
      </c>
      <c r="P48">
        <v>116.148</v>
      </c>
      <c r="Q48">
        <v>17.961804000000001</v>
      </c>
      <c r="R48">
        <v>35.200102999999999</v>
      </c>
      <c r="S48">
        <v>21.787428999999999</v>
      </c>
      <c r="T48">
        <v>0</v>
      </c>
      <c r="U48">
        <v>405.32748299999997</v>
      </c>
      <c r="V48">
        <v>13.792574999999999</v>
      </c>
      <c r="W48">
        <v>44.909669999999998</v>
      </c>
      <c r="X48">
        <v>142.780372</v>
      </c>
      <c r="Y48">
        <v>0</v>
      </c>
      <c r="Z48">
        <v>6.3434229999999996</v>
      </c>
      <c r="AA48">
        <v>0</v>
      </c>
      <c r="AB48">
        <v>12.644064999999999</v>
      </c>
      <c r="AC48">
        <v>9.3671810000000004</v>
      </c>
      <c r="AD48">
        <v>8.8223120000000002</v>
      </c>
      <c r="AE48">
        <v>27.319945000000001</v>
      </c>
      <c r="AF48">
        <v>8.5891450000000003</v>
      </c>
      <c r="AG48">
        <v>37.317191000000001</v>
      </c>
      <c r="AH48">
        <v>18.332025999999999</v>
      </c>
      <c r="AI48">
        <v>0</v>
      </c>
      <c r="AJ48">
        <v>0</v>
      </c>
      <c r="AK48">
        <v>50.358868999999999</v>
      </c>
      <c r="AL48">
        <v>44.987991999999998</v>
      </c>
      <c r="AM48">
        <v>5.1092339999999998</v>
      </c>
      <c r="AN48">
        <v>0.90727999999999998</v>
      </c>
      <c r="AO48">
        <v>0.66303100000000004</v>
      </c>
      <c r="AP48">
        <v>2.355772</v>
      </c>
      <c r="AQ48">
        <v>0</v>
      </c>
      <c r="AR48">
        <v>48.085272000000003</v>
      </c>
      <c r="AS48">
        <v>30.873477000000001</v>
      </c>
      <c r="AT48">
        <v>14.515402999999999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2578.9424689999992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604.39750900000001</v>
      </c>
      <c r="L49">
        <v>632.18388500000003</v>
      </c>
      <c r="M49">
        <v>89.046800000000005</v>
      </c>
      <c r="N49">
        <v>86.588237000000007</v>
      </c>
      <c r="O49">
        <v>119.695958</v>
      </c>
      <c r="P49">
        <v>116.148</v>
      </c>
      <c r="Q49">
        <v>17.961804000000001</v>
      </c>
      <c r="R49">
        <v>35.200102999999999</v>
      </c>
      <c r="S49">
        <v>21.787428999999999</v>
      </c>
      <c r="T49">
        <v>0</v>
      </c>
      <c r="U49">
        <v>405.32748299999997</v>
      </c>
      <c r="V49">
        <v>13.792574999999999</v>
      </c>
      <c r="W49">
        <v>44.909669999999998</v>
      </c>
      <c r="X49">
        <v>142.780372</v>
      </c>
      <c r="Y49">
        <v>0</v>
      </c>
      <c r="Z49">
        <v>6.3434229999999996</v>
      </c>
      <c r="AA49">
        <v>0</v>
      </c>
      <c r="AB49">
        <v>12.644064999999999</v>
      </c>
      <c r="AC49">
        <v>9.3671810000000004</v>
      </c>
      <c r="AD49">
        <v>8.8223120000000002</v>
      </c>
      <c r="AE49">
        <v>27.319945000000001</v>
      </c>
      <c r="AF49">
        <v>8.5891450000000003</v>
      </c>
      <c r="AG49">
        <v>37.317191000000001</v>
      </c>
      <c r="AH49">
        <v>18.332025999999999</v>
      </c>
      <c r="AI49">
        <v>0</v>
      </c>
      <c r="AJ49">
        <v>0</v>
      </c>
      <c r="AK49">
        <v>50.358868999999999</v>
      </c>
      <c r="AL49">
        <v>44.987991999999998</v>
      </c>
      <c r="AM49">
        <v>5.1092339999999998</v>
      </c>
      <c r="AN49">
        <v>0.90727999999999998</v>
      </c>
      <c r="AO49">
        <v>0.77856300000000001</v>
      </c>
      <c r="AP49">
        <v>2.355772</v>
      </c>
      <c r="AQ49">
        <v>0</v>
      </c>
      <c r="AR49">
        <v>48.085272000000003</v>
      </c>
      <c r="AS49">
        <v>30.873477000000001</v>
      </c>
      <c r="AT49">
        <v>14.515402999999999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2656.5269749999993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664.73432100000002</v>
      </c>
      <c r="L50">
        <v>632.18388500000003</v>
      </c>
      <c r="M50">
        <v>89.046800000000005</v>
      </c>
      <c r="N50">
        <v>92.686104</v>
      </c>
      <c r="O50">
        <v>119.695958</v>
      </c>
      <c r="P50">
        <v>116.148</v>
      </c>
      <c r="Q50">
        <v>17.961804000000001</v>
      </c>
      <c r="R50">
        <v>35.200102999999999</v>
      </c>
      <c r="S50">
        <v>21.787428999999999</v>
      </c>
      <c r="T50">
        <v>0</v>
      </c>
      <c r="U50">
        <v>405.32748299999997</v>
      </c>
      <c r="V50">
        <v>13.792574999999999</v>
      </c>
      <c r="W50">
        <v>44.909669999999998</v>
      </c>
      <c r="X50">
        <v>142.780372</v>
      </c>
      <c r="Y50">
        <v>0</v>
      </c>
      <c r="Z50">
        <v>6.3434229999999996</v>
      </c>
      <c r="AA50">
        <v>0</v>
      </c>
      <c r="AB50">
        <v>12.644064999999999</v>
      </c>
      <c r="AC50">
        <v>9.3671810000000004</v>
      </c>
      <c r="AD50">
        <v>8.8223120000000002</v>
      </c>
      <c r="AE50">
        <v>27.319945000000001</v>
      </c>
      <c r="AF50">
        <v>8.5891450000000003</v>
      </c>
      <c r="AG50">
        <v>37.317191000000001</v>
      </c>
      <c r="AH50">
        <v>18.332025999999999</v>
      </c>
      <c r="AI50">
        <v>0</v>
      </c>
      <c r="AJ50">
        <v>0</v>
      </c>
      <c r="AK50">
        <v>50.358868999999999</v>
      </c>
      <c r="AL50">
        <v>44.987991999999998</v>
      </c>
      <c r="AM50">
        <v>5.1092339999999998</v>
      </c>
      <c r="AN50">
        <v>0.90727999999999998</v>
      </c>
      <c r="AO50">
        <v>0.81271099999999996</v>
      </c>
      <c r="AP50">
        <v>2.355772</v>
      </c>
      <c r="AQ50">
        <v>0</v>
      </c>
      <c r="AR50">
        <v>48.085272000000003</v>
      </c>
      <c r="AS50">
        <v>30.873477000000001</v>
      </c>
      <c r="AT50">
        <v>14.401695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2722.8820939999996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664.73432100000002</v>
      </c>
      <c r="L51">
        <v>632.18388500000003</v>
      </c>
      <c r="M51">
        <v>89.046800000000005</v>
      </c>
      <c r="N51">
        <v>100.003428</v>
      </c>
      <c r="O51">
        <v>119.695958</v>
      </c>
      <c r="P51">
        <v>116.148</v>
      </c>
      <c r="Q51">
        <v>17.961804000000001</v>
      </c>
      <c r="R51">
        <v>35.200102999999999</v>
      </c>
      <c r="S51">
        <v>21.787428999999999</v>
      </c>
      <c r="T51">
        <v>0</v>
      </c>
      <c r="U51">
        <v>405.32748299999997</v>
      </c>
      <c r="V51">
        <v>13.792574999999999</v>
      </c>
      <c r="W51">
        <v>44.909669999999998</v>
      </c>
      <c r="X51">
        <v>142.780372</v>
      </c>
      <c r="Y51">
        <v>0</v>
      </c>
      <c r="Z51">
        <v>6.3434229999999996</v>
      </c>
      <c r="AA51">
        <v>0</v>
      </c>
      <c r="AB51">
        <v>12.644064999999999</v>
      </c>
      <c r="AC51">
        <v>9.3671810000000004</v>
      </c>
      <c r="AD51">
        <v>8.8223120000000002</v>
      </c>
      <c r="AE51">
        <v>13.659973000000001</v>
      </c>
      <c r="AF51">
        <v>8.5891450000000003</v>
      </c>
      <c r="AG51">
        <v>37.317191000000001</v>
      </c>
      <c r="AH51">
        <v>0</v>
      </c>
      <c r="AI51">
        <v>0</v>
      </c>
      <c r="AJ51">
        <v>0</v>
      </c>
      <c r="AK51">
        <v>50.358868999999999</v>
      </c>
      <c r="AL51">
        <v>33.740994000000001</v>
      </c>
      <c r="AM51">
        <v>5.1092339999999998</v>
      </c>
      <c r="AN51">
        <v>0.90727999999999998</v>
      </c>
      <c r="AO51">
        <v>0.84230499999999997</v>
      </c>
      <c r="AP51">
        <v>2.355772</v>
      </c>
      <c r="AQ51">
        <v>0</v>
      </c>
      <c r="AR51">
        <v>48.085272000000003</v>
      </c>
      <c r="AS51">
        <v>30.873477000000001</v>
      </c>
      <c r="AT51">
        <v>14.515402999999999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2687.1037239999996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664.73432100000002</v>
      </c>
      <c r="L52">
        <v>632.18388500000003</v>
      </c>
      <c r="M52">
        <v>89.046800000000005</v>
      </c>
      <c r="N52">
        <v>107.320752</v>
      </c>
      <c r="O52">
        <v>119.695958</v>
      </c>
      <c r="P52">
        <v>116.148</v>
      </c>
      <c r="Q52">
        <v>17.961804000000001</v>
      </c>
      <c r="R52">
        <v>35.200102999999999</v>
      </c>
      <c r="S52">
        <v>21.787428999999999</v>
      </c>
      <c r="T52">
        <v>0</v>
      </c>
      <c r="U52">
        <v>405.32748299999997</v>
      </c>
      <c r="V52">
        <v>13.792574999999999</v>
      </c>
      <c r="W52">
        <v>44.909669999999998</v>
      </c>
      <c r="X52">
        <v>142.780372</v>
      </c>
      <c r="Y52">
        <v>0</v>
      </c>
      <c r="Z52">
        <v>6.3434229999999996</v>
      </c>
      <c r="AA52">
        <v>0</v>
      </c>
      <c r="AB52">
        <v>12.644064999999999</v>
      </c>
      <c r="AC52">
        <v>9.3671810000000004</v>
      </c>
      <c r="AD52">
        <v>8.8223120000000002</v>
      </c>
      <c r="AE52">
        <v>13.659973000000001</v>
      </c>
      <c r="AF52">
        <v>8.5891450000000003</v>
      </c>
      <c r="AG52">
        <v>37.317191000000001</v>
      </c>
      <c r="AH52">
        <v>0</v>
      </c>
      <c r="AI52">
        <v>0</v>
      </c>
      <c r="AJ52">
        <v>0</v>
      </c>
      <c r="AK52">
        <v>50.358868999999999</v>
      </c>
      <c r="AL52">
        <v>33.740994000000001</v>
      </c>
      <c r="AM52">
        <v>5.1092339999999998</v>
      </c>
      <c r="AN52">
        <v>0.90727999999999998</v>
      </c>
      <c r="AO52">
        <v>0.90234800000000004</v>
      </c>
      <c r="AP52">
        <v>2.355772</v>
      </c>
      <c r="AQ52">
        <v>0</v>
      </c>
      <c r="AR52">
        <v>48.085272000000003</v>
      </c>
      <c r="AS52">
        <v>30.873477000000001</v>
      </c>
      <c r="AT52">
        <v>14.515402999999999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2694.4810909999992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552.32233099999996</v>
      </c>
      <c r="L53">
        <v>621.50001099999997</v>
      </c>
      <c r="M53">
        <v>89.046800000000005</v>
      </c>
      <c r="N53">
        <v>114.33318800000001</v>
      </c>
      <c r="O53">
        <v>119.695958</v>
      </c>
      <c r="P53">
        <v>116.148</v>
      </c>
      <c r="Q53">
        <v>17.961804000000001</v>
      </c>
      <c r="R53">
        <v>35.200102999999999</v>
      </c>
      <c r="S53">
        <v>21.787428999999999</v>
      </c>
      <c r="T53">
        <v>0</v>
      </c>
      <c r="U53">
        <v>405.32748299999997</v>
      </c>
      <c r="V53">
        <v>13.792574999999999</v>
      </c>
      <c r="W53">
        <v>44.909669999999998</v>
      </c>
      <c r="X53">
        <v>142.780372</v>
      </c>
      <c r="Y53">
        <v>0</v>
      </c>
      <c r="Z53">
        <v>6.3434229999999996</v>
      </c>
      <c r="AA53">
        <v>0</v>
      </c>
      <c r="AB53">
        <v>12.644064999999999</v>
      </c>
      <c r="AC53">
        <v>9.3671810000000004</v>
      </c>
      <c r="AD53">
        <v>8.8223120000000002</v>
      </c>
      <c r="AE53">
        <v>13.659973000000001</v>
      </c>
      <c r="AF53">
        <v>8.5891450000000003</v>
      </c>
      <c r="AG53">
        <v>37.317191000000001</v>
      </c>
      <c r="AH53">
        <v>0</v>
      </c>
      <c r="AI53">
        <v>0</v>
      </c>
      <c r="AJ53">
        <v>0</v>
      </c>
      <c r="AK53">
        <v>50.358868999999999</v>
      </c>
      <c r="AL53">
        <v>33.740994000000001</v>
      </c>
      <c r="AM53">
        <v>5.1092339999999998</v>
      </c>
      <c r="AN53">
        <v>0.90727999999999998</v>
      </c>
      <c r="AO53">
        <v>0.93763399999999997</v>
      </c>
      <c r="AP53">
        <v>2.355772</v>
      </c>
      <c r="AQ53">
        <v>0</v>
      </c>
      <c r="AR53">
        <v>48.085272000000003</v>
      </c>
      <c r="AS53">
        <v>30.873477000000001</v>
      </c>
      <c r="AT53">
        <v>14.515402999999999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2578.4329489999991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555.03460900000005</v>
      </c>
      <c r="L54">
        <v>621.50001099999997</v>
      </c>
      <c r="M54">
        <v>89.046800000000005</v>
      </c>
      <c r="N54">
        <v>114.33318800000001</v>
      </c>
      <c r="O54">
        <v>119.695958</v>
      </c>
      <c r="P54">
        <v>116.148</v>
      </c>
      <c r="Q54">
        <v>17.961804000000001</v>
      </c>
      <c r="R54">
        <v>35.200102999999999</v>
      </c>
      <c r="S54">
        <v>21.787428999999999</v>
      </c>
      <c r="T54">
        <v>0</v>
      </c>
      <c r="U54">
        <v>405.32748299999997</v>
      </c>
      <c r="V54">
        <v>13.792574999999999</v>
      </c>
      <c r="W54">
        <v>44.909669999999998</v>
      </c>
      <c r="X54">
        <v>142.780372</v>
      </c>
      <c r="Y54">
        <v>0</v>
      </c>
      <c r="Z54">
        <v>6.3434229999999996</v>
      </c>
      <c r="AA54">
        <v>0</v>
      </c>
      <c r="AB54">
        <v>12.644064999999999</v>
      </c>
      <c r="AC54">
        <v>9.3671810000000004</v>
      </c>
      <c r="AD54">
        <v>8.8223120000000002</v>
      </c>
      <c r="AE54">
        <v>13.659973000000001</v>
      </c>
      <c r="AF54">
        <v>8.5891450000000003</v>
      </c>
      <c r="AG54">
        <v>37.317191000000001</v>
      </c>
      <c r="AH54">
        <v>0</v>
      </c>
      <c r="AI54">
        <v>0</v>
      </c>
      <c r="AJ54">
        <v>0</v>
      </c>
      <c r="AK54">
        <v>50.358868999999999</v>
      </c>
      <c r="AL54">
        <v>33.740994000000001</v>
      </c>
      <c r="AM54">
        <v>5.1092339999999998</v>
      </c>
      <c r="AN54">
        <v>0.90727999999999998</v>
      </c>
      <c r="AO54">
        <v>0.98316400000000004</v>
      </c>
      <c r="AP54">
        <v>2.355772</v>
      </c>
      <c r="AQ54">
        <v>0</v>
      </c>
      <c r="AR54">
        <v>48.085272000000003</v>
      </c>
      <c r="AS54">
        <v>30.873477000000001</v>
      </c>
      <c r="AT54">
        <v>14.515402999999999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2581.1907569999994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488.24950899999999</v>
      </c>
      <c r="L55">
        <v>621.50001099999997</v>
      </c>
      <c r="M55">
        <v>87.111000000000004</v>
      </c>
      <c r="N55">
        <v>114.33318800000001</v>
      </c>
      <c r="O55">
        <v>119.695958</v>
      </c>
      <c r="P55">
        <v>116.148</v>
      </c>
      <c r="Q55">
        <v>17.961804000000001</v>
      </c>
      <c r="R55">
        <v>35.200102999999999</v>
      </c>
      <c r="S55">
        <v>21.787428999999999</v>
      </c>
      <c r="T55">
        <v>0</v>
      </c>
      <c r="U55">
        <v>405.32748299999997</v>
      </c>
      <c r="V55">
        <v>13.792574999999999</v>
      </c>
      <c r="W55">
        <v>44.909669999999998</v>
      </c>
      <c r="X55">
        <v>142.780372</v>
      </c>
      <c r="Y55">
        <v>0</v>
      </c>
      <c r="Z55">
        <v>6.3434229999999996</v>
      </c>
      <c r="AA55">
        <v>0</v>
      </c>
      <c r="AB55">
        <v>12.644064999999999</v>
      </c>
      <c r="AC55">
        <v>9.3671810000000004</v>
      </c>
      <c r="AD55">
        <v>8.8223120000000002</v>
      </c>
      <c r="AE55">
        <v>13.659973000000001</v>
      </c>
      <c r="AF55">
        <v>8.5891450000000003</v>
      </c>
      <c r="AG55">
        <v>37.317191000000001</v>
      </c>
      <c r="AH55">
        <v>0</v>
      </c>
      <c r="AI55">
        <v>0</v>
      </c>
      <c r="AJ55">
        <v>0</v>
      </c>
      <c r="AK55">
        <v>50.358868999999999</v>
      </c>
      <c r="AL55">
        <v>33.740994000000001</v>
      </c>
      <c r="AM55">
        <v>5.1092339999999998</v>
      </c>
      <c r="AN55">
        <v>0.90727999999999998</v>
      </c>
      <c r="AO55">
        <v>1.00166</v>
      </c>
      <c r="AP55">
        <v>2.355772</v>
      </c>
      <c r="AQ55">
        <v>0</v>
      </c>
      <c r="AR55">
        <v>48.085272000000003</v>
      </c>
      <c r="AS55">
        <v>30.873477000000001</v>
      </c>
      <c r="AT55">
        <v>14.515402999999999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2512.4883529999988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488.24950899999999</v>
      </c>
      <c r="L56">
        <v>621.50001099999997</v>
      </c>
      <c r="M56">
        <v>87.111000000000004</v>
      </c>
      <c r="N56">
        <v>114.33318800000001</v>
      </c>
      <c r="O56">
        <v>119.695958</v>
      </c>
      <c r="P56">
        <v>116.148</v>
      </c>
      <c r="Q56">
        <v>17.961804000000001</v>
      </c>
      <c r="R56">
        <v>35.200102999999999</v>
      </c>
      <c r="S56">
        <v>21.787428999999999</v>
      </c>
      <c r="T56">
        <v>0</v>
      </c>
      <c r="U56">
        <v>405.32748299999997</v>
      </c>
      <c r="V56">
        <v>13.792574999999999</v>
      </c>
      <c r="W56">
        <v>44.909669999999998</v>
      </c>
      <c r="X56">
        <v>142.780372</v>
      </c>
      <c r="Y56">
        <v>0</v>
      </c>
      <c r="Z56">
        <v>6.3434229999999996</v>
      </c>
      <c r="AA56">
        <v>0</v>
      </c>
      <c r="AB56">
        <v>12.644064999999999</v>
      </c>
      <c r="AC56">
        <v>9.3671810000000004</v>
      </c>
      <c r="AD56">
        <v>8.8223120000000002</v>
      </c>
      <c r="AE56">
        <v>13.659973000000001</v>
      </c>
      <c r="AF56">
        <v>8.5891450000000003</v>
      </c>
      <c r="AG56">
        <v>37.317191000000001</v>
      </c>
      <c r="AH56">
        <v>0</v>
      </c>
      <c r="AI56">
        <v>0</v>
      </c>
      <c r="AJ56">
        <v>0</v>
      </c>
      <c r="AK56">
        <v>50.358868999999999</v>
      </c>
      <c r="AL56">
        <v>33.740994000000001</v>
      </c>
      <c r="AM56">
        <v>5.1092339999999998</v>
      </c>
      <c r="AN56">
        <v>0.90727999999999998</v>
      </c>
      <c r="AO56">
        <v>1.059142</v>
      </c>
      <c r="AP56">
        <v>2.355772</v>
      </c>
      <c r="AQ56">
        <v>0</v>
      </c>
      <c r="AR56">
        <v>48.085272000000003</v>
      </c>
      <c r="AS56">
        <v>30.873477000000001</v>
      </c>
      <c r="AT56">
        <v>11.315486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2509.3459179999991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558.90620899999999</v>
      </c>
      <c r="L57">
        <v>621.50001099999997</v>
      </c>
      <c r="M57">
        <v>87.111000000000004</v>
      </c>
      <c r="N57">
        <v>114.33318800000001</v>
      </c>
      <c r="O57">
        <v>119.695958</v>
      </c>
      <c r="P57">
        <v>116.148</v>
      </c>
      <c r="Q57">
        <v>17.961804000000001</v>
      </c>
      <c r="R57">
        <v>35.200102999999999</v>
      </c>
      <c r="S57">
        <v>21.787428999999999</v>
      </c>
      <c r="T57">
        <v>0</v>
      </c>
      <c r="U57">
        <v>405.32748299999997</v>
      </c>
      <c r="V57">
        <v>13.792574999999999</v>
      </c>
      <c r="W57">
        <v>44.909669999999998</v>
      </c>
      <c r="X57">
        <v>142.780372</v>
      </c>
      <c r="Y57">
        <v>0</v>
      </c>
      <c r="Z57">
        <v>12.686845999999999</v>
      </c>
      <c r="AA57">
        <v>0</v>
      </c>
      <c r="AB57">
        <v>12.644064999999999</v>
      </c>
      <c r="AC57">
        <v>9.3671810000000004</v>
      </c>
      <c r="AD57">
        <v>8.8223120000000002</v>
      </c>
      <c r="AE57">
        <v>13.659973000000001</v>
      </c>
      <c r="AF57">
        <v>8.5891450000000003</v>
      </c>
      <c r="AG57">
        <v>37.317191000000001</v>
      </c>
      <c r="AH57">
        <v>0</v>
      </c>
      <c r="AI57">
        <v>0</v>
      </c>
      <c r="AJ57">
        <v>0</v>
      </c>
      <c r="AK57">
        <v>50.358868999999999</v>
      </c>
      <c r="AL57">
        <v>33.740994000000001</v>
      </c>
      <c r="AM57">
        <v>5.1092339999999998</v>
      </c>
      <c r="AN57">
        <v>0.90727999999999998</v>
      </c>
      <c r="AO57">
        <v>1.0813379999999999</v>
      </c>
      <c r="AP57">
        <v>2.355772</v>
      </c>
      <c r="AQ57">
        <v>10.183275999999999</v>
      </c>
      <c r="AR57">
        <v>48.085272000000003</v>
      </c>
      <c r="AS57">
        <v>30.873477000000001</v>
      </c>
      <c r="AT57">
        <v>14.515402999999999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2599.7514299999998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580.20000900000002</v>
      </c>
      <c r="L58">
        <v>621.50001099999997</v>
      </c>
      <c r="M58">
        <v>87.111000000000004</v>
      </c>
      <c r="N58">
        <v>114.33318800000001</v>
      </c>
      <c r="O58">
        <v>119.695958</v>
      </c>
      <c r="P58">
        <v>116.148</v>
      </c>
      <c r="Q58">
        <v>17.961804000000001</v>
      </c>
      <c r="R58">
        <v>35.200102999999999</v>
      </c>
      <c r="S58">
        <v>21.787428999999999</v>
      </c>
      <c r="T58">
        <v>0</v>
      </c>
      <c r="U58">
        <v>405.32748299999997</v>
      </c>
      <c r="V58">
        <v>13.792574999999999</v>
      </c>
      <c r="W58">
        <v>44.909669999999998</v>
      </c>
      <c r="X58">
        <v>142.780372</v>
      </c>
      <c r="Y58">
        <v>0</v>
      </c>
      <c r="Z58">
        <v>12.686845999999999</v>
      </c>
      <c r="AA58">
        <v>0</v>
      </c>
      <c r="AB58">
        <v>12.644064999999999</v>
      </c>
      <c r="AC58">
        <v>9.3671810000000004</v>
      </c>
      <c r="AD58">
        <v>8.8223120000000002</v>
      </c>
      <c r="AE58">
        <v>13.659973000000001</v>
      </c>
      <c r="AF58">
        <v>8.5891450000000003</v>
      </c>
      <c r="AG58">
        <v>37.317191000000001</v>
      </c>
      <c r="AH58">
        <v>0</v>
      </c>
      <c r="AI58">
        <v>0</v>
      </c>
      <c r="AJ58">
        <v>0</v>
      </c>
      <c r="AK58">
        <v>50.358868999999999</v>
      </c>
      <c r="AL58">
        <v>33.740994000000001</v>
      </c>
      <c r="AM58">
        <v>5.1092339999999998</v>
      </c>
      <c r="AN58">
        <v>0.90727999999999998</v>
      </c>
      <c r="AO58">
        <v>1.146218</v>
      </c>
      <c r="AP58">
        <v>2.355772</v>
      </c>
      <c r="AQ58">
        <v>10.549142</v>
      </c>
      <c r="AR58">
        <v>48.085272000000003</v>
      </c>
      <c r="AS58">
        <v>30.873477000000001</v>
      </c>
      <c r="AT58">
        <v>14.515402999999999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2621.4759759999988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562.77780900000005</v>
      </c>
      <c r="L59">
        <v>621.50001099999997</v>
      </c>
      <c r="M59">
        <v>87.111000000000004</v>
      </c>
      <c r="N59">
        <v>114.33318800000001</v>
      </c>
      <c r="O59">
        <v>119.695958</v>
      </c>
      <c r="P59">
        <v>116.148</v>
      </c>
      <c r="Q59">
        <v>17.961804000000001</v>
      </c>
      <c r="R59">
        <v>35.200102999999999</v>
      </c>
      <c r="S59">
        <v>21.787428999999999</v>
      </c>
      <c r="T59">
        <v>0</v>
      </c>
      <c r="U59">
        <v>405.32748299999997</v>
      </c>
      <c r="V59">
        <v>13.792574999999999</v>
      </c>
      <c r="W59">
        <v>44.909669999999998</v>
      </c>
      <c r="X59">
        <v>142.780372</v>
      </c>
      <c r="Y59">
        <v>0</v>
      </c>
      <c r="Z59">
        <v>12.686845999999999</v>
      </c>
      <c r="AA59">
        <v>13.534146</v>
      </c>
      <c r="AB59">
        <v>12.644064999999999</v>
      </c>
      <c r="AC59">
        <v>9.3671810000000004</v>
      </c>
      <c r="AD59">
        <v>8.8223120000000002</v>
      </c>
      <c r="AE59">
        <v>27.319945000000001</v>
      </c>
      <c r="AF59">
        <v>8.5891450000000003</v>
      </c>
      <c r="AG59">
        <v>37.317191000000001</v>
      </c>
      <c r="AH59">
        <v>0</v>
      </c>
      <c r="AI59">
        <v>0</v>
      </c>
      <c r="AJ59">
        <v>0</v>
      </c>
      <c r="AK59">
        <v>50.358868999999999</v>
      </c>
      <c r="AL59">
        <v>20.244596000000001</v>
      </c>
      <c r="AM59">
        <v>5.1092339999999998</v>
      </c>
      <c r="AN59">
        <v>0.90727999999999998</v>
      </c>
      <c r="AO59">
        <v>1.1795119999999999</v>
      </c>
      <c r="AP59">
        <v>2.355772</v>
      </c>
      <c r="AQ59">
        <v>21.098284</v>
      </c>
      <c r="AR59">
        <v>48.085272000000003</v>
      </c>
      <c r="AS59">
        <v>30.873477000000001</v>
      </c>
      <c r="AT59">
        <v>14.515402999999999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2628.333932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560.84200899999996</v>
      </c>
      <c r="L60">
        <v>621.50001099999997</v>
      </c>
      <c r="M60">
        <v>87.111000000000004</v>
      </c>
      <c r="N60">
        <v>114.33318800000001</v>
      </c>
      <c r="O60">
        <v>119.695958</v>
      </c>
      <c r="P60">
        <v>116.148</v>
      </c>
      <c r="Q60">
        <v>17.961804000000001</v>
      </c>
      <c r="R60">
        <v>35.200102999999999</v>
      </c>
      <c r="S60">
        <v>21.787428999999999</v>
      </c>
      <c r="T60">
        <v>0</v>
      </c>
      <c r="U60">
        <v>405.32748299999997</v>
      </c>
      <c r="V60">
        <v>13.792574999999999</v>
      </c>
      <c r="W60">
        <v>44.909669999999998</v>
      </c>
      <c r="X60">
        <v>142.780372</v>
      </c>
      <c r="Y60">
        <v>0</v>
      </c>
      <c r="Z60">
        <v>12.686845999999999</v>
      </c>
      <c r="AA60">
        <v>27.144756000000001</v>
      </c>
      <c r="AB60">
        <v>12.644064999999999</v>
      </c>
      <c r="AC60">
        <v>9.3671810000000004</v>
      </c>
      <c r="AD60">
        <v>8.8223120000000002</v>
      </c>
      <c r="AE60">
        <v>27.319945000000001</v>
      </c>
      <c r="AF60">
        <v>8.5891450000000003</v>
      </c>
      <c r="AG60">
        <v>37.317191000000001</v>
      </c>
      <c r="AH60">
        <v>0</v>
      </c>
      <c r="AI60">
        <v>0</v>
      </c>
      <c r="AJ60">
        <v>0</v>
      </c>
      <c r="AK60">
        <v>50.358868999999999</v>
      </c>
      <c r="AL60">
        <v>20.244596000000001</v>
      </c>
      <c r="AM60">
        <v>5.1092339999999998</v>
      </c>
      <c r="AN60">
        <v>0.90727999999999998</v>
      </c>
      <c r="AO60">
        <v>1.142234</v>
      </c>
      <c r="AP60">
        <v>2.355772</v>
      </c>
      <c r="AQ60">
        <v>31.647425999999999</v>
      </c>
      <c r="AR60">
        <v>48.085272000000003</v>
      </c>
      <c r="AS60">
        <v>30.873477000000001</v>
      </c>
      <c r="AT60">
        <v>14.515402999999999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2650.520606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567.61730899999998</v>
      </c>
      <c r="L61">
        <v>621.50001099999997</v>
      </c>
      <c r="M61">
        <v>87.111000000000004</v>
      </c>
      <c r="N61">
        <v>114.33318800000001</v>
      </c>
      <c r="O61">
        <v>119.695958</v>
      </c>
      <c r="P61">
        <v>116.148</v>
      </c>
      <c r="Q61">
        <v>17.961804000000001</v>
      </c>
      <c r="R61">
        <v>35.200102999999999</v>
      </c>
      <c r="S61">
        <v>21.787428999999999</v>
      </c>
      <c r="T61">
        <v>0</v>
      </c>
      <c r="U61">
        <v>405.32748299999997</v>
      </c>
      <c r="V61">
        <v>13.792574999999999</v>
      </c>
      <c r="W61">
        <v>44.909669999999998</v>
      </c>
      <c r="X61">
        <v>142.780372</v>
      </c>
      <c r="Y61">
        <v>0</v>
      </c>
      <c r="Z61">
        <v>12.686845999999999</v>
      </c>
      <c r="AA61">
        <v>27.144756000000001</v>
      </c>
      <c r="AB61">
        <v>12.644064999999999</v>
      </c>
      <c r="AC61">
        <v>9.3671810000000004</v>
      </c>
      <c r="AD61">
        <v>8.8223120000000002</v>
      </c>
      <c r="AE61">
        <v>27.319945000000001</v>
      </c>
      <c r="AF61">
        <v>8.5891450000000003</v>
      </c>
      <c r="AG61">
        <v>37.317191000000001</v>
      </c>
      <c r="AH61">
        <v>0</v>
      </c>
      <c r="AI61">
        <v>0</v>
      </c>
      <c r="AJ61">
        <v>0</v>
      </c>
      <c r="AK61">
        <v>50.358868999999999</v>
      </c>
      <c r="AL61">
        <v>20.244596000000001</v>
      </c>
      <c r="AM61">
        <v>5.1092339999999998</v>
      </c>
      <c r="AN61">
        <v>0.90727999999999998</v>
      </c>
      <c r="AO61">
        <v>1.1092249999999999</v>
      </c>
      <c r="AP61">
        <v>2.355772</v>
      </c>
      <c r="AQ61">
        <v>31.647425999999999</v>
      </c>
      <c r="AR61">
        <v>48.085272000000003</v>
      </c>
      <c r="AS61">
        <v>30.873477000000001</v>
      </c>
      <c r="AT61">
        <v>14.515402999999999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2657.2628970000001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565.68150900000001</v>
      </c>
      <c r="L62">
        <v>621.50001099999997</v>
      </c>
      <c r="M62">
        <v>87.111000000000004</v>
      </c>
      <c r="N62">
        <v>114.33318800000001</v>
      </c>
      <c r="O62">
        <v>119.695958</v>
      </c>
      <c r="P62">
        <v>116.148</v>
      </c>
      <c r="Q62">
        <v>17.961804000000001</v>
      </c>
      <c r="R62">
        <v>35.200102999999999</v>
      </c>
      <c r="S62">
        <v>21.787428999999999</v>
      </c>
      <c r="T62">
        <v>0</v>
      </c>
      <c r="U62">
        <v>405.32748299999997</v>
      </c>
      <c r="V62">
        <v>13.792574999999999</v>
      </c>
      <c r="W62">
        <v>44.909669999999998</v>
      </c>
      <c r="X62">
        <v>142.780372</v>
      </c>
      <c r="Y62">
        <v>0</v>
      </c>
      <c r="Z62">
        <v>12.686845999999999</v>
      </c>
      <c r="AA62">
        <v>40.755364999999998</v>
      </c>
      <c r="AB62">
        <v>12.644064999999999</v>
      </c>
      <c r="AC62">
        <v>9.3671810000000004</v>
      </c>
      <c r="AD62">
        <v>8.8223120000000002</v>
      </c>
      <c r="AE62">
        <v>27.319945000000001</v>
      </c>
      <c r="AF62">
        <v>8.5891450000000003</v>
      </c>
      <c r="AG62">
        <v>37.317191000000001</v>
      </c>
      <c r="AH62">
        <v>0</v>
      </c>
      <c r="AI62">
        <v>0</v>
      </c>
      <c r="AJ62">
        <v>0</v>
      </c>
      <c r="AK62">
        <v>50.358868999999999</v>
      </c>
      <c r="AL62">
        <v>20.244596000000001</v>
      </c>
      <c r="AM62">
        <v>5.1092339999999998</v>
      </c>
      <c r="AN62">
        <v>0.90727999999999998</v>
      </c>
      <c r="AO62">
        <v>1.0986959999999999</v>
      </c>
      <c r="AP62">
        <v>2.355772</v>
      </c>
      <c r="AQ62">
        <v>31.647425999999999</v>
      </c>
      <c r="AR62">
        <v>48.085272000000003</v>
      </c>
      <c r="AS62">
        <v>30.873477000000001</v>
      </c>
      <c r="AT62">
        <v>10.521362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2664.9331360000001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549.22720900000002</v>
      </c>
      <c r="L63">
        <v>621.50001099999997</v>
      </c>
      <c r="M63">
        <v>87.111000000000004</v>
      </c>
      <c r="N63">
        <v>114.33318800000001</v>
      </c>
      <c r="O63">
        <v>119.695958</v>
      </c>
      <c r="P63">
        <v>116.148</v>
      </c>
      <c r="Q63">
        <v>17.961804000000001</v>
      </c>
      <c r="R63">
        <v>35.200102999999999</v>
      </c>
      <c r="S63">
        <v>21.787428999999999</v>
      </c>
      <c r="T63">
        <v>0</v>
      </c>
      <c r="U63">
        <v>405.32748299999997</v>
      </c>
      <c r="V63">
        <v>13.792574999999999</v>
      </c>
      <c r="W63">
        <v>44.909669999999998</v>
      </c>
      <c r="X63">
        <v>142.780372</v>
      </c>
      <c r="Y63">
        <v>0</v>
      </c>
      <c r="Z63">
        <v>12.686845999999999</v>
      </c>
      <c r="AA63">
        <v>40.755364999999998</v>
      </c>
      <c r="AB63">
        <v>12.644064999999999</v>
      </c>
      <c r="AC63">
        <v>9.3671810000000004</v>
      </c>
      <c r="AD63">
        <v>8.8223120000000002</v>
      </c>
      <c r="AE63">
        <v>27.319945000000001</v>
      </c>
      <c r="AF63">
        <v>8.5891450000000003</v>
      </c>
      <c r="AG63">
        <v>37.317191000000001</v>
      </c>
      <c r="AH63">
        <v>11.457516</v>
      </c>
      <c r="AI63">
        <v>0</v>
      </c>
      <c r="AJ63">
        <v>0</v>
      </c>
      <c r="AK63">
        <v>50.358868999999999</v>
      </c>
      <c r="AL63">
        <v>20.244596000000001</v>
      </c>
      <c r="AM63">
        <v>5.1092339999999998</v>
      </c>
      <c r="AN63">
        <v>0.90727999999999998</v>
      </c>
      <c r="AO63">
        <v>1.097558</v>
      </c>
      <c r="AP63">
        <v>2.355772</v>
      </c>
      <c r="AQ63">
        <v>31.647425999999999</v>
      </c>
      <c r="AR63">
        <v>48.085272000000003</v>
      </c>
      <c r="AS63">
        <v>30.873477000000001</v>
      </c>
      <c r="AT63">
        <v>14.515402999999999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2663.9292549999996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554.06670899999995</v>
      </c>
      <c r="L64">
        <v>621.50001099999997</v>
      </c>
      <c r="M64">
        <v>87.111000000000004</v>
      </c>
      <c r="N64">
        <v>114.33318800000001</v>
      </c>
      <c r="O64">
        <v>119.695958</v>
      </c>
      <c r="P64">
        <v>116.148</v>
      </c>
      <c r="Q64">
        <v>17.961804000000001</v>
      </c>
      <c r="R64">
        <v>35.200102999999999</v>
      </c>
      <c r="S64">
        <v>21.787428999999999</v>
      </c>
      <c r="T64">
        <v>0</v>
      </c>
      <c r="U64">
        <v>405.32748299999997</v>
      </c>
      <c r="V64">
        <v>13.792574999999999</v>
      </c>
      <c r="W64">
        <v>44.909669999999998</v>
      </c>
      <c r="X64">
        <v>142.780372</v>
      </c>
      <c r="Y64">
        <v>0</v>
      </c>
      <c r="Z64">
        <v>12.686845999999999</v>
      </c>
      <c r="AA64">
        <v>40.755364999999998</v>
      </c>
      <c r="AB64">
        <v>0</v>
      </c>
      <c r="AC64">
        <v>0</v>
      </c>
      <c r="AD64">
        <v>8.8223120000000002</v>
      </c>
      <c r="AE64">
        <v>27.319945000000001</v>
      </c>
      <c r="AF64">
        <v>8.5891450000000003</v>
      </c>
      <c r="AG64">
        <v>37.317191000000001</v>
      </c>
      <c r="AH64">
        <v>21.815111000000002</v>
      </c>
      <c r="AI64">
        <v>0</v>
      </c>
      <c r="AJ64">
        <v>0</v>
      </c>
      <c r="AK64">
        <v>50.358868999999999</v>
      </c>
      <c r="AL64">
        <v>20.244596000000001</v>
      </c>
      <c r="AM64">
        <v>5.1092339999999998</v>
      </c>
      <c r="AN64">
        <v>0.90727999999999998</v>
      </c>
      <c r="AO64">
        <v>1.104387</v>
      </c>
      <c r="AP64">
        <v>2.355772</v>
      </c>
      <c r="AQ64">
        <v>31.647425999999999</v>
      </c>
      <c r="AR64">
        <v>48.085272000000003</v>
      </c>
      <c r="AS64">
        <v>30.873477000000001</v>
      </c>
      <c r="AT64">
        <v>14.515402999999999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2657.1219329999994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561.80990899999995</v>
      </c>
      <c r="L65">
        <v>621.50001099999997</v>
      </c>
      <c r="M65">
        <v>87.111000000000004</v>
      </c>
      <c r="N65">
        <v>114.33318800000001</v>
      </c>
      <c r="O65">
        <v>119.695958</v>
      </c>
      <c r="P65">
        <v>116.148</v>
      </c>
      <c r="Q65">
        <v>17.961804000000001</v>
      </c>
      <c r="R65">
        <v>35.200102999999999</v>
      </c>
      <c r="S65">
        <v>21.787428999999999</v>
      </c>
      <c r="T65">
        <v>0</v>
      </c>
      <c r="U65">
        <v>405.32748299999997</v>
      </c>
      <c r="V65">
        <v>13.792574999999999</v>
      </c>
      <c r="W65">
        <v>44.909669999999998</v>
      </c>
      <c r="X65">
        <v>142.780372</v>
      </c>
      <c r="Y65">
        <v>0</v>
      </c>
      <c r="Z65">
        <v>12.686845999999999</v>
      </c>
      <c r="AA65">
        <v>36.702767999999999</v>
      </c>
      <c r="AB65">
        <v>0</v>
      </c>
      <c r="AC65">
        <v>0</v>
      </c>
      <c r="AD65">
        <v>8.8223120000000002</v>
      </c>
      <c r="AE65">
        <v>27.319945000000001</v>
      </c>
      <c r="AF65">
        <v>8.5891450000000003</v>
      </c>
      <c r="AG65">
        <v>37.317191000000001</v>
      </c>
      <c r="AH65">
        <v>45.280104000000001</v>
      </c>
      <c r="AI65">
        <v>0</v>
      </c>
      <c r="AJ65">
        <v>0</v>
      </c>
      <c r="AK65">
        <v>50.358868999999999</v>
      </c>
      <c r="AL65">
        <v>20.244596000000001</v>
      </c>
      <c r="AM65">
        <v>5.1092339999999998</v>
      </c>
      <c r="AN65">
        <v>0.90727999999999998</v>
      </c>
      <c r="AO65">
        <v>1.1189</v>
      </c>
      <c r="AP65">
        <v>2.355772</v>
      </c>
      <c r="AQ65">
        <v>31.647425999999999</v>
      </c>
      <c r="AR65">
        <v>48.085272000000003</v>
      </c>
      <c r="AS65">
        <v>30.873477000000001</v>
      </c>
      <c r="AT65">
        <v>14.515402999999999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2684.2920419999996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571.48890900000004</v>
      </c>
      <c r="L66">
        <v>621.50001099999997</v>
      </c>
      <c r="M66">
        <v>87.111000000000004</v>
      </c>
      <c r="N66">
        <v>114.33318800000001</v>
      </c>
      <c r="O66">
        <v>119.695958</v>
      </c>
      <c r="P66">
        <v>116.148</v>
      </c>
      <c r="Q66">
        <v>17.961804000000001</v>
      </c>
      <c r="R66">
        <v>35.200102999999999</v>
      </c>
      <c r="S66">
        <v>21.787428999999999</v>
      </c>
      <c r="T66">
        <v>0</v>
      </c>
      <c r="U66">
        <v>405.32748299999997</v>
      </c>
      <c r="V66">
        <v>13.792574999999999</v>
      </c>
      <c r="W66">
        <v>44.909669999999998</v>
      </c>
      <c r="X66">
        <v>142.780372</v>
      </c>
      <c r="Y66">
        <v>0</v>
      </c>
      <c r="Z66">
        <v>12.686845999999999</v>
      </c>
      <c r="AA66">
        <v>30.279783999999999</v>
      </c>
      <c r="AB66">
        <v>0</v>
      </c>
      <c r="AC66">
        <v>0</v>
      </c>
      <c r="AD66">
        <v>8.8223120000000002</v>
      </c>
      <c r="AE66">
        <v>27.319945000000001</v>
      </c>
      <c r="AF66">
        <v>8.5891450000000003</v>
      </c>
      <c r="AG66">
        <v>37.317191000000001</v>
      </c>
      <c r="AH66">
        <v>45.280104000000001</v>
      </c>
      <c r="AI66">
        <v>0</v>
      </c>
      <c r="AJ66">
        <v>0</v>
      </c>
      <c r="AK66">
        <v>50.358868999999999</v>
      </c>
      <c r="AL66">
        <v>20.244596000000001</v>
      </c>
      <c r="AM66">
        <v>5.1092339999999998</v>
      </c>
      <c r="AN66">
        <v>0.90727999999999998</v>
      </c>
      <c r="AO66">
        <v>1.125445</v>
      </c>
      <c r="AP66">
        <v>2.355772</v>
      </c>
      <c r="AQ66">
        <v>31.647425999999999</v>
      </c>
      <c r="AR66">
        <v>48.085272000000003</v>
      </c>
      <c r="AS66">
        <v>30.873477000000001</v>
      </c>
      <c r="AT66">
        <v>14.515402999999999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2687.5546029999996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570.52100900000005</v>
      </c>
      <c r="L67">
        <v>621.50001099999997</v>
      </c>
      <c r="M67">
        <v>87.111000000000004</v>
      </c>
      <c r="N67">
        <v>114.33318800000001</v>
      </c>
      <c r="O67">
        <v>119.695958</v>
      </c>
      <c r="P67">
        <v>116.148</v>
      </c>
      <c r="Q67">
        <v>17.961804000000001</v>
      </c>
      <c r="R67">
        <v>35.200102999999999</v>
      </c>
      <c r="S67">
        <v>21.787428999999999</v>
      </c>
      <c r="T67">
        <v>0</v>
      </c>
      <c r="U67">
        <v>405.32748299999997</v>
      </c>
      <c r="V67">
        <v>13.792574999999999</v>
      </c>
      <c r="W67">
        <v>44.909669999999998</v>
      </c>
      <c r="X67">
        <v>142.780372</v>
      </c>
      <c r="Y67">
        <v>0</v>
      </c>
      <c r="Z67">
        <v>12.686845999999999</v>
      </c>
      <c r="AA67">
        <v>24.468512</v>
      </c>
      <c r="AB67">
        <v>0</v>
      </c>
      <c r="AC67">
        <v>0</v>
      </c>
      <c r="AD67">
        <v>8.8223120000000002</v>
      </c>
      <c r="AE67">
        <v>27.319945000000001</v>
      </c>
      <c r="AF67">
        <v>8.5891450000000003</v>
      </c>
      <c r="AG67">
        <v>37.317191000000001</v>
      </c>
      <c r="AH67">
        <v>45.280104000000001</v>
      </c>
      <c r="AI67">
        <v>0</v>
      </c>
      <c r="AJ67">
        <v>0</v>
      </c>
      <c r="AK67">
        <v>50.358868999999999</v>
      </c>
      <c r="AL67">
        <v>20.244596000000001</v>
      </c>
      <c r="AM67">
        <v>5.1092339999999998</v>
      </c>
      <c r="AN67">
        <v>0.90727999999999998</v>
      </c>
      <c r="AO67">
        <v>1.1189</v>
      </c>
      <c r="AP67">
        <v>7.3152910000000002</v>
      </c>
      <c r="AQ67">
        <v>31.647425999999999</v>
      </c>
      <c r="AR67">
        <v>48.085272000000003</v>
      </c>
      <c r="AS67">
        <v>30.873477000000001</v>
      </c>
      <c r="AT67">
        <v>14.515402999999999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2685.7284049999998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586.00740900000005</v>
      </c>
      <c r="L68">
        <v>621.50001099999997</v>
      </c>
      <c r="M68">
        <v>87.111000000000004</v>
      </c>
      <c r="N68">
        <v>114.33318800000001</v>
      </c>
      <c r="O68">
        <v>119.695958</v>
      </c>
      <c r="P68">
        <v>116.148</v>
      </c>
      <c r="Q68">
        <v>17.961804000000001</v>
      </c>
      <c r="R68">
        <v>35.200102999999999</v>
      </c>
      <c r="S68">
        <v>21.787428999999999</v>
      </c>
      <c r="T68">
        <v>0</v>
      </c>
      <c r="U68">
        <v>405.32748299999997</v>
      </c>
      <c r="V68">
        <v>13.792574999999999</v>
      </c>
      <c r="W68">
        <v>44.909669999999998</v>
      </c>
      <c r="X68">
        <v>142.780372</v>
      </c>
      <c r="Y68">
        <v>0</v>
      </c>
      <c r="Z68">
        <v>12.686845999999999</v>
      </c>
      <c r="AA68">
        <v>24.468512</v>
      </c>
      <c r="AB68">
        <v>0</v>
      </c>
      <c r="AC68">
        <v>0</v>
      </c>
      <c r="AD68">
        <v>8.8223120000000002</v>
      </c>
      <c r="AE68">
        <v>27.319945000000001</v>
      </c>
      <c r="AF68">
        <v>8.5891450000000003</v>
      </c>
      <c r="AG68">
        <v>37.317191000000001</v>
      </c>
      <c r="AH68">
        <v>45.280104000000001</v>
      </c>
      <c r="AI68">
        <v>0</v>
      </c>
      <c r="AJ68">
        <v>0</v>
      </c>
      <c r="AK68">
        <v>50.358868999999999</v>
      </c>
      <c r="AL68">
        <v>20.244596000000001</v>
      </c>
      <c r="AM68">
        <v>5.1092339999999998</v>
      </c>
      <c r="AN68">
        <v>0.90727999999999998</v>
      </c>
      <c r="AO68">
        <v>0.99454600000000004</v>
      </c>
      <c r="AP68">
        <v>7.3152910000000002</v>
      </c>
      <c r="AQ68">
        <v>31.647425999999999</v>
      </c>
      <c r="AR68">
        <v>48.085272000000003</v>
      </c>
      <c r="AS68">
        <v>30.873477000000001</v>
      </c>
      <c r="AT68">
        <v>14.057247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2700.6322949999999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664.73432100000002</v>
      </c>
      <c r="L69">
        <v>632.18388500000003</v>
      </c>
      <c r="M69">
        <v>87.111000000000004</v>
      </c>
      <c r="N69">
        <v>114.33318800000001</v>
      </c>
      <c r="O69">
        <v>119.695958</v>
      </c>
      <c r="P69">
        <v>116.148</v>
      </c>
      <c r="Q69">
        <v>17.961804000000001</v>
      </c>
      <c r="R69">
        <v>35.200102999999999</v>
      </c>
      <c r="S69">
        <v>21.787428999999999</v>
      </c>
      <c r="T69">
        <v>0</v>
      </c>
      <c r="U69">
        <v>405.32748299999997</v>
      </c>
      <c r="V69">
        <v>13.792574999999999</v>
      </c>
      <c r="W69">
        <v>44.909669999999998</v>
      </c>
      <c r="X69">
        <v>142.780372</v>
      </c>
      <c r="Y69">
        <v>0</v>
      </c>
      <c r="Z69">
        <v>12.686845999999999</v>
      </c>
      <c r="AA69">
        <v>24.468512</v>
      </c>
      <c r="AB69">
        <v>0</v>
      </c>
      <c r="AC69">
        <v>0</v>
      </c>
      <c r="AD69">
        <v>8.8223120000000002</v>
      </c>
      <c r="AE69">
        <v>13.659973000000001</v>
      </c>
      <c r="AF69">
        <v>8.5891450000000003</v>
      </c>
      <c r="AG69">
        <v>37.317191000000001</v>
      </c>
      <c r="AH69">
        <v>45.280104000000001</v>
      </c>
      <c r="AI69">
        <v>0</v>
      </c>
      <c r="AJ69">
        <v>0</v>
      </c>
      <c r="AK69">
        <v>50.358868999999999</v>
      </c>
      <c r="AL69">
        <v>20.244596000000001</v>
      </c>
      <c r="AM69">
        <v>5.1092339999999998</v>
      </c>
      <c r="AN69">
        <v>0.90727999999999998</v>
      </c>
      <c r="AO69">
        <v>0.84771200000000002</v>
      </c>
      <c r="AP69">
        <v>7.3152910000000002</v>
      </c>
      <c r="AQ69">
        <v>31.647425999999999</v>
      </c>
      <c r="AR69">
        <v>48.085272000000003</v>
      </c>
      <c r="AS69">
        <v>30.873477000000001</v>
      </c>
      <c r="AT69">
        <v>14.515402999999999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2776.694430999999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664.73432100000002</v>
      </c>
      <c r="L70">
        <v>632.18388500000003</v>
      </c>
      <c r="M70">
        <v>87.111000000000004</v>
      </c>
      <c r="N70">
        <v>114.33318800000001</v>
      </c>
      <c r="O70">
        <v>119.695958</v>
      </c>
      <c r="P70">
        <v>116.148</v>
      </c>
      <c r="Q70">
        <v>17.961804000000001</v>
      </c>
      <c r="R70">
        <v>35.200102999999999</v>
      </c>
      <c r="S70">
        <v>21.787428999999999</v>
      </c>
      <c r="T70">
        <v>0</v>
      </c>
      <c r="U70">
        <v>405.32748299999997</v>
      </c>
      <c r="V70">
        <v>13.792574999999999</v>
      </c>
      <c r="W70">
        <v>44.909669999999998</v>
      </c>
      <c r="X70">
        <v>142.780372</v>
      </c>
      <c r="Y70">
        <v>0</v>
      </c>
      <c r="Z70">
        <v>12.686845999999999</v>
      </c>
      <c r="AA70">
        <v>24.468512</v>
      </c>
      <c r="AB70">
        <v>0</v>
      </c>
      <c r="AC70">
        <v>9.3671810000000004</v>
      </c>
      <c r="AD70">
        <v>8.8223120000000002</v>
      </c>
      <c r="AE70">
        <v>13.659973000000001</v>
      </c>
      <c r="AF70">
        <v>8.5891450000000003</v>
      </c>
      <c r="AG70">
        <v>37.317191000000001</v>
      </c>
      <c r="AH70">
        <v>45.280104000000001</v>
      </c>
      <c r="AI70">
        <v>0</v>
      </c>
      <c r="AJ70">
        <v>0</v>
      </c>
      <c r="AK70">
        <v>50.358868999999999</v>
      </c>
      <c r="AL70">
        <v>20.244596000000001</v>
      </c>
      <c r="AM70">
        <v>5.1092339999999998</v>
      </c>
      <c r="AN70">
        <v>0.90727999999999998</v>
      </c>
      <c r="AO70">
        <v>0.75409099999999996</v>
      </c>
      <c r="AP70">
        <v>7.3152910000000002</v>
      </c>
      <c r="AQ70">
        <v>31.647425999999999</v>
      </c>
      <c r="AR70">
        <v>48.085272000000003</v>
      </c>
      <c r="AS70">
        <v>30.873477000000001</v>
      </c>
      <c r="AT70">
        <v>14.515402999999999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2785.9679909999991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664.73432100000002</v>
      </c>
      <c r="L71">
        <v>632.18388500000003</v>
      </c>
      <c r="M71">
        <v>87.111000000000004</v>
      </c>
      <c r="N71">
        <v>114.33318800000001</v>
      </c>
      <c r="O71">
        <v>119.695958</v>
      </c>
      <c r="P71">
        <v>115.785038</v>
      </c>
      <c r="Q71">
        <v>17.961804000000001</v>
      </c>
      <c r="R71">
        <v>35.200102999999999</v>
      </c>
      <c r="S71">
        <v>21.787428999999999</v>
      </c>
      <c r="T71">
        <v>0</v>
      </c>
      <c r="U71">
        <v>405.32748299999997</v>
      </c>
      <c r="V71">
        <v>13.792574999999999</v>
      </c>
      <c r="W71">
        <v>44.909669999999998</v>
      </c>
      <c r="X71">
        <v>142.780372</v>
      </c>
      <c r="Y71">
        <v>0</v>
      </c>
      <c r="Z71">
        <v>6.3881399999999999</v>
      </c>
      <c r="AA71">
        <v>24.468512</v>
      </c>
      <c r="AB71">
        <v>0</v>
      </c>
      <c r="AC71">
        <v>9.3671810000000004</v>
      </c>
      <c r="AD71">
        <v>8.8223120000000002</v>
      </c>
      <c r="AE71">
        <v>13.659973000000001</v>
      </c>
      <c r="AF71">
        <v>8.5891450000000003</v>
      </c>
      <c r="AG71">
        <v>37.317191000000001</v>
      </c>
      <c r="AH71">
        <v>45.280104000000001</v>
      </c>
      <c r="AI71">
        <v>0</v>
      </c>
      <c r="AJ71">
        <v>0</v>
      </c>
      <c r="AK71">
        <v>50.358868999999999</v>
      </c>
      <c r="AL71">
        <v>20.244596000000001</v>
      </c>
      <c r="AM71">
        <v>10.321686</v>
      </c>
      <c r="AN71">
        <v>0.90727999999999998</v>
      </c>
      <c r="AO71">
        <v>0.62802999999999998</v>
      </c>
      <c r="AP71">
        <v>7.3152910000000002</v>
      </c>
      <c r="AQ71">
        <v>31.647425999999999</v>
      </c>
      <c r="AR71">
        <v>48.085272000000003</v>
      </c>
      <c r="AS71">
        <v>22.134323999999999</v>
      </c>
      <c r="AT71">
        <v>14.515402999999999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2775.6535609999996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664.73432100000002</v>
      </c>
      <c r="L72">
        <v>632.18388500000003</v>
      </c>
      <c r="M72">
        <v>87.111000000000004</v>
      </c>
      <c r="N72">
        <v>114.33318800000001</v>
      </c>
      <c r="O72">
        <v>119.695958</v>
      </c>
      <c r="P72">
        <v>115.785038</v>
      </c>
      <c r="Q72">
        <v>17.961804000000001</v>
      </c>
      <c r="R72">
        <v>35.200102999999999</v>
      </c>
      <c r="S72">
        <v>21.787428999999999</v>
      </c>
      <c r="T72">
        <v>0</v>
      </c>
      <c r="U72">
        <v>405.32748299999997</v>
      </c>
      <c r="V72">
        <v>13.792574999999999</v>
      </c>
      <c r="W72">
        <v>44.909669999999998</v>
      </c>
      <c r="X72">
        <v>142.780372</v>
      </c>
      <c r="Y72">
        <v>0</v>
      </c>
      <c r="Z72">
        <v>6.3881399999999999</v>
      </c>
      <c r="AA72">
        <v>24.468512</v>
      </c>
      <c r="AB72">
        <v>0</v>
      </c>
      <c r="AC72">
        <v>9.3671810000000004</v>
      </c>
      <c r="AD72">
        <v>8.8223120000000002</v>
      </c>
      <c r="AE72">
        <v>13.659973000000001</v>
      </c>
      <c r="AF72">
        <v>8.5891450000000003</v>
      </c>
      <c r="AG72">
        <v>37.317191000000001</v>
      </c>
      <c r="AH72">
        <v>45.280104000000001</v>
      </c>
      <c r="AI72">
        <v>0</v>
      </c>
      <c r="AJ72">
        <v>0</v>
      </c>
      <c r="AK72">
        <v>50.358868999999999</v>
      </c>
      <c r="AL72">
        <v>20.244596000000001</v>
      </c>
      <c r="AM72">
        <v>15.327703</v>
      </c>
      <c r="AN72">
        <v>0.90727999999999998</v>
      </c>
      <c r="AO72">
        <v>0.54721399999999998</v>
      </c>
      <c r="AP72">
        <v>7.3152910000000002</v>
      </c>
      <c r="AQ72">
        <v>31.647425999999999</v>
      </c>
      <c r="AR72">
        <v>48.085272000000003</v>
      </c>
      <c r="AS72">
        <v>30.873477000000001</v>
      </c>
      <c r="AT72">
        <v>14.515402999999999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2789.3179149999996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664.73432100000002</v>
      </c>
      <c r="L73">
        <v>632.18388500000003</v>
      </c>
      <c r="M73">
        <v>87.111000000000004</v>
      </c>
      <c r="N73">
        <v>114.33318800000001</v>
      </c>
      <c r="O73">
        <v>119.695958</v>
      </c>
      <c r="P73">
        <v>115.785038</v>
      </c>
      <c r="Q73">
        <v>17.961804000000001</v>
      </c>
      <c r="R73">
        <v>35.200102999999999</v>
      </c>
      <c r="S73">
        <v>21.787428999999999</v>
      </c>
      <c r="T73">
        <v>0</v>
      </c>
      <c r="U73">
        <v>405.32748299999997</v>
      </c>
      <c r="V73">
        <v>13.792574999999999</v>
      </c>
      <c r="W73">
        <v>44.909669999999998</v>
      </c>
      <c r="X73">
        <v>142.780372</v>
      </c>
      <c r="Y73">
        <v>0</v>
      </c>
      <c r="Z73">
        <v>6.3881399999999999</v>
      </c>
      <c r="AA73">
        <v>12.234256</v>
      </c>
      <c r="AB73">
        <v>0</v>
      </c>
      <c r="AC73">
        <v>9.3671810000000004</v>
      </c>
      <c r="AD73">
        <v>8.8223120000000002</v>
      </c>
      <c r="AE73">
        <v>13.659973000000001</v>
      </c>
      <c r="AF73">
        <v>8.5891450000000003</v>
      </c>
      <c r="AG73">
        <v>37.317191000000001</v>
      </c>
      <c r="AH73">
        <v>45.280104000000001</v>
      </c>
      <c r="AI73">
        <v>0</v>
      </c>
      <c r="AJ73">
        <v>0</v>
      </c>
      <c r="AK73">
        <v>50.358868999999999</v>
      </c>
      <c r="AL73">
        <v>33.740994000000001</v>
      </c>
      <c r="AM73">
        <v>15.327703</v>
      </c>
      <c r="AN73">
        <v>0.90727999999999998</v>
      </c>
      <c r="AO73">
        <v>0.51363499999999995</v>
      </c>
      <c r="AP73">
        <v>2.355772</v>
      </c>
      <c r="AQ73">
        <v>31.647425999999999</v>
      </c>
      <c r="AR73">
        <v>48.085272000000003</v>
      </c>
      <c r="AS73">
        <v>30.873477000000001</v>
      </c>
      <c r="AT73">
        <v>14.515402999999999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2785.5869589999998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664.73432100000002</v>
      </c>
      <c r="L74">
        <v>632.18388500000003</v>
      </c>
      <c r="M74">
        <v>87.111000000000004</v>
      </c>
      <c r="N74">
        <v>114.33318800000001</v>
      </c>
      <c r="O74">
        <v>119.695958</v>
      </c>
      <c r="P74">
        <v>115.785038</v>
      </c>
      <c r="Q74">
        <v>17.961804000000001</v>
      </c>
      <c r="R74">
        <v>35.200102999999999</v>
      </c>
      <c r="S74">
        <v>21.787428999999999</v>
      </c>
      <c r="T74">
        <v>0</v>
      </c>
      <c r="U74">
        <v>405.32748299999997</v>
      </c>
      <c r="V74">
        <v>13.792574999999999</v>
      </c>
      <c r="W74">
        <v>44.909669999999998</v>
      </c>
      <c r="X74">
        <v>142.780372</v>
      </c>
      <c r="Y74">
        <v>0</v>
      </c>
      <c r="Z74">
        <v>6.3881399999999999</v>
      </c>
      <c r="AA74">
        <v>11.469614999999999</v>
      </c>
      <c r="AB74">
        <v>0</v>
      </c>
      <c r="AC74">
        <v>9.3671810000000004</v>
      </c>
      <c r="AD74">
        <v>8.8223120000000002</v>
      </c>
      <c r="AE74">
        <v>13.659973000000001</v>
      </c>
      <c r="AF74">
        <v>8.5891450000000003</v>
      </c>
      <c r="AG74">
        <v>37.317191000000001</v>
      </c>
      <c r="AH74">
        <v>45.280104000000001</v>
      </c>
      <c r="AI74">
        <v>0</v>
      </c>
      <c r="AJ74">
        <v>0</v>
      </c>
      <c r="AK74">
        <v>50.358868999999999</v>
      </c>
      <c r="AL74">
        <v>33.740994000000001</v>
      </c>
      <c r="AM74">
        <v>15.327703</v>
      </c>
      <c r="AN74">
        <v>0.90727999999999998</v>
      </c>
      <c r="AO74">
        <v>0.22992699999999999</v>
      </c>
      <c r="AP74">
        <v>2.355772</v>
      </c>
      <c r="AQ74">
        <v>31.647425999999999</v>
      </c>
      <c r="AR74">
        <v>48.085272000000003</v>
      </c>
      <c r="AS74">
        <v>30.873477000000001</v>
      </c>
      <c r="AT74">
        <v>13.041511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2783.0647179999992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664.73432100000002</v>
      </c>
      <c r="L75">
        <v>632.18388500000003</v>
      </c>
      <c r="M75">
        <v>87.111000000000004</v>
      </c>
      <c r="N75">
        <v>114.33318800000001</v>
      </c>
      <c r="O75">
        <v>119.695958</v>
      </c>
      <c r="P75">
        <v>115.785038</v>
      </c>
      <c r="Q75">
        <v>17.961804000000001</v>
      </c>
      <c r="R75">
        <v>35.200102999999999</v>
      </c>
      <c r="S75">
        <v>21.787428999999999</v>
      </c>
      <c r="T75">
        <v>0</v>
      </c>
      <c r="U75">
        <v>405.32748299999997</v>
      </c>
      <c r="V75">
        <v>13.792574999999999</v>
      </c>
      <c r="W75">
        <v>44.909669999999998</v>
      </c>
      <c r="X75">
        <v>142.780372</v>
      </c>
      <c r="Y75">
        <v>0</v>
      </c>
      <c r="Z75">
        <v>6.3881399999999999</v>
      </c>
      <c r="AA75">
        <v>11.469614999999999</v>
      </c>
      <c r="AB75">
        <v>12.644064999999999</v>
      </c>
      <c r="AC75">
        <v>9.3671810000000004</v>
      </c>
      <c r="AD75">
        <v>8.8223120000000002</v>
      </c>
      <c r="AE75">
        <v>27.319945000000001</v>
      </c>
      <c r="AF75">
        <v>8.5891450000000003</v>
      </c>
      <c r="AG75">
        <v>37.317191000000001</v>
      </c>
      <c r="AH75">
        <v>45.280104000000001</v>
      </c>
      <c r="AI75">
        <v>0</v>
      </c>
      <c r="AJ75">
        <v>0</v>
      </c>
      <c r="AK75">
        <v>50.358868999999999</v>
      </c>
      <c r="AL75">
        <v>33.740994000000001</v>
      </c>
      <c r="AM75">
        <v>15.327703</v>
      </c>
      <c r="AN75">
        <v>0.90727999999999998</v>
      </c>
      <c r="AO75">
        <v>0</v>
      </c>
      <c r="AP75">
        <v>2.355772</v>
      </c>
      <c r="AQ75">
        <v>31.647425999999999</v>
      </c>
      <c r="AR75">
        <v>48.085272000000003</v>
      </c>
      <c r="AS75">
        <v>30.873477000000001</v>
      </c>
      <c r="AT75">
        <v>14.515402999999999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2810.6127200000001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664.73432100000002</v>
      </c>
      <c r="L76">
        <v>632.18388500000003</v>
      </c>
      <c r="M76">
        <v>87.111000000000004</v>
      </c>
      <c r="N76">
        <v>114.33318800000001</v>
      </c>
      <c r="O76">
        <v>119.695958</v>
      </c>
      <c r="P76">
        <v>115.785038</v>
      </c>
      <c r="Q76">
        <v>17.961804000000001</v>
      </c>
      <c r="R76">
        <v>35.200102999999999</v>
      </c>
      <c r="S76">
        <v>21.787428999999999</v>
      </c>
      <c r="T76">
        <v>0</v>
      </c>
      <c r="U76">
        <v>405.32748299999997</v>
      </c>
      <c r="V76">
        <v>13.792574999999999</v>
      </c>
      <c r="W76">
        <v>44.909669999999998</v>
      </c>
      <c r="X76">
        <v>142.780372</v>
      </c>
      <c r="Y76">
        <v>0</v>
      </c>
      <c r="Z76">
        <v>6.3881399999999999</v>
      </c>
      <c r="AA76">
        <v>24.468512</v>
      </c>
      <c r="AB76">
        <v>12.644064999999999</v>
      </c>
      <c r="AC76">
        <v>9.3671810000000004</v>
      </c>
      <c r="AD76">
        <v>8.8223120000000002</v>
      </c>
      <c r="AE76">
        <v>27.319945000000001</v>
      </c>
      <c r="AF76">
        <v>8.5891450000000003</v>
      </c>
      <c r="AG76">
        <v>37.317191000000001</v>
      </c>
      <c r="AH76">
        <v>67.920156000000006</v>
      </c>
      <c r="AI76">
        <v>0</v>
      </c>
      <c r="AJ76">
        <v>0</v>
      </c>
      <c r="AK76">
        <v>50.358868999999999</v>
      </c>
      <c r="AL76">
        <v>33.740994000000001</v>
      </c>
      <c r="AM76">
        <v>15.327703</v>
      </c>
      <c r="AN76">
        <v>0.90727999999999998</v>
      </c>
      <c r="AO76">
        <v>0</v>
      </c>
      <c r="AP76">
        <v>2.355772</v>
      </c>
      <c r="AQ76">
        <v>31.647425999999999</v>
      </c>
      <c r="AR76">
        <v>48.085272000000003</v>
      </c>
      <c r="AS76">
        <v>30.873477000000001</v>
      </c>
      <c r="AT76">
        <v>14.515402999999999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2846.2516690000002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664.73432100000002</v>
      </c>
      <c r="L77">
        <v>632.18388500000003</v>
      </c>
      <c r="M77">
        <v>87.111000000000004</v>
      </c>
      <c r="N77">
        <v>114.33318800000001</v>
      </c>
      <c r="O77">
        <v>119.695958</v>
      </c>
      <c r="P77">
        <v>115.785038</v>
      </c>
      <c r="Q77">
        <v>17.961804000000001</v>
      </c>
      <c r="R77">
        <v>35.200102999999999</v>
      </c>
      <c r="S77">
        <v>21.787428999999999</v>
      </c>
      <c r="T77">
        <v>0</v>
      </c>
      <c r="U77">
        <v>405.32748299999997</v>
      </c>
      <c r="V77">
        <v>13.792574999999999</v>
      </c>
      <c r="W77">
        <v>44.909669999999998</v>
      </c>
      <c r="X77">
        <v>142.780372</v>
      </c>
      <c r="Y77">
        <v>0</v>
      </c>
      <c r="Z77">
        <v>6.3881399999999999</v>
      </c>
      <c r="AA77">
        <v>36.702767999999999</v>
      </c>
      <c r="AB77">
        <v>12.644064999999999</v>
      </c>
      <c r="AC77">
        <v>18.734362999999998</v>
      </c>
      <c r="AD77">
        <v>8.8223120000000002</v>
      </c>
      <c r="AE77">
        <v>40.979917999999998</v>
      </c>
      <c r="AF77">
        <v>17.178288999999999</v>
      </c>
      <c r="AG77">
        <v>37.317191000000001</v>
      </c>
      <c r="AH77">
        <v>90.560208000000003</v>
      </c>
      <c r="AI77">
        <v>2.4642729999999999</v>
      </c>
      <c r="AJ77">
        <v>0</v>
      </c>
      <c r="AK77">
        <v>50.358868999999999</v>
      </c>
      <c r="AL77">
        <v>33.740994000000001</v>
      </c>
      <c r="AM77">
        <v>15.327703</v>
      </c>
      <c r="AN77">
        <v>0.90727999999999998</v>
      </c>
      <c r="AO77">
        <v>0</v>
      </c>
      <c r="AP77">
        <v>2.355772</v>
      </c>
      <c r="AQ77">
        <v>31.647425999999999</v>
      </c>
      <c r="AR77">
        <v>48.085272000000003</v>
      </c>
      <c r="AS77">
        <v>30.873477000000001</v>
      </c>
      <c r="AT77">
        <v>14.515402999999999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2915.2065489999995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664.73432100000002</v>
      </c>
      <c r="L78">
        <v>632.18388500000003</v>
      </c>
      <c r="M78">
        <v>87.111000000000004</v>
      </c>
      <c r="N78">
        <v>114.33318800000001</v>
      </c>
      <c r="O78">
        <v>119.695958</v>
      </c>
      <c r="P78">
        <v>115.785038</v>
      </c>
      <c r="Q78">
        <v>17.961804000000001</v>
      </c>
      <c r="R78">
        <v>35.200102999999999</v>
      </c>
      <c r="S78">
        <v>21.787428999999999</v>
      </c>
      <c r="T78">
        <v>0</v>
      </c>
      <c r="U78">
        <v>405.32748299999997</v>
      </c>
      <c r="V78">
        <v>13.792574999999999</v>
      </c>
      <c r="W78">
        <v>44.909669999999998</v>
      </c>
      <c r="X78">
        <v>142.780372</v>
      </c>
      <c r="Y78">
        <v>0</v>
      </c>
      <c r="Z78">
        <v>6.3881399999999999</v>
      </c>
      <c r="AA78">
        <v>40.795127000000001</v>
      </c>
      <c r="AB78">
        <v>25.417151</v>
      </c>
      <c r="AC78">
        <v>28.129892000000002</v>
      </c>
      <c r="AD78">
        <v>8.8223120000000002</v>
      </c>
      <c r="AE78">
        <v>47.849643</v>
      </c>
      <c r="AF78">
        <v>17.178288999999999</v>
      </c>
      <c r="AG78">
        <v>37.317191000000001</v>
      </c>
      <c r="AH78">
        <v>113.200261</v>
      </c>
      <c r="AI78">
        <v>7.3928200000000004</v>
      </c>
      <c r="AJ78">
        <v>0</v>
      </c>
      <c r="AK78">
        <v>50.358868999999999</v>
      </c>
      <c r="AL78">
        <v>44.987991999999998</v>
      </c>
      <c r="AM78">
        <v>15.327703</v>
      </c>
      <c r="AN78">
        <v>0.90727999999999998</v>
      </c>
      <c r="AO78">
        <v>0</v>
      </c>
      <c r="AP78">
        <v>2.355772</v>
      </c>
      <c r="AQ78">
        <v>31.647425999999999</v>
      </c>
      <c r="AR78">
        <v>48.085272000000003</v>
      </c>
      <c r="AS78">
        <v>30.873477000000001</v>
      </c>
      <c r="AT78">
        <v>14.515402999999999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2987.1528459999995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664.73432100000002</v>
      </c>
      <c r="L79">
        <v>632.18388500000003</v>
      </c>
      <c r="M79">
        <v>87.111000000000004</v>
      </c>
      <c r="N79">
        <v>114.33318800000001</v>
      </c>
      <c r="O79">
        <v>119.695958</v>
      </c>
      <c r="P79">
        <v>115.785038</v>
      </c>
      <c r="Q79">
        <v>19.343482000000002</v>
      </c>
      <c r="R79">
        <v>32.492403000000003</v>
      </c>
      <c r="S79">
        <v>25.542978000000002</v>
      </c>
      <c r="T79">
        <v>0</v>
      </c>
      <c r="U79">
        <v>405.32748299999997</v>
      </c>
      <c r="V79">
        <v>13.792574999999999</v>
      </c>
      <c r="W79">
        <v>39.363525000000003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37.317191000000001</v>
      </c>
      <c r="AH79">
        <v>135.84031300000001</v>
      </c>
      <c r="AI79">
        <v>32.035553999999998</v>
      </c>
      <c r="AJ79">
        <v>0</v>
      </c>
      <c r="AK79">
        <v>50.358868999999999</v>
      </c>
      <c r="AL79">
        <v>77.604286000000002</v>
      </c>
      <c r="AM79">
        <v>15.327703</v>
      </c>
      <c r="AN79">
        <v>0.90727999999999998</v>
      </c>
      <c r="AO79">
        <v>0</v>
      </c>
      <c r="AP79">
        <v>2.355772</v>
      </c>
      <c r="AQ79">
        <v>31.647425999999999</v>
      </c>
      <c r="AR79">
        <v>48.085272000000003</v>
      </c>
      <c r="AS79">
        <v>31.769265999999998</v>
      </c>
      <c r="AT79">
        <v>14.515402999999999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3119.4561089999993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664.73432100000002</v>
      </c>
      <c r="L80">
        <v>632.18388500000003</v>
      </c>
      <c r="M80">
        <v>87.111000000000004</v>
      </c>
      <c r="N80">
        <v>114.33318800000001</v>
      </c>
      <c r="O80">
        <v>119.695958</v>
      </c>
      <c r="P80">
        <v>115.785038</v>
      </c>
      <c r="Q80">
        <v>19.343482000000002</v>
      </c>
      <c r="R80">
        <v>32.492403000000003</v>
      </c>
      <c r="S80">
        <v>25.542978000000002</v>
      </c>
      <c r="T80">
        <v>0</v>
      </c>
      <c r="U80">
        <v>405.32748299999997</v>
      </c>
      <c r="V80">
        <v>13.792574999999999</v>
      </c>
      <c r="W80">
        <v>39.363525000000003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37.317191000000001</v>
      </c>
      <c r="AH80">
        <v>135.84031300000001</v>
      </c>
      <c r="AI80">
        <v>32.035553999999998</v>
      </c>
      <c r="AJ80">
        <v>0</v>
      </c>
      <c r="AK80">
        <v>50.358868999999999</v>
      </c>
      <c r="AL80">
        <v>77.604286000000002</v>
      </c>
      <c r="AM80">
        <v>15.327703</v>
      </c>
      <c r="AN80">
        <v>0.90727999999999998</v>
      </c>
      <c r="AO80">
        <v>0</v>
      </c>
      <c r="AP80">
        <v>2.355772</v>
      </c>
      <c r="AQ80">
        <v>31.647425999999999</v>
      </c>
      <c r="AR80">
        <v>48.085272000000003</v>
      </c>
      <c r="AS80">
        <v>31.769265999999998</v>
      </c>
      <c r="AT80">
        <v>11.81931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3116.7600159999993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664.73432100000002</v>
      </c>
      <c r="L81">
        <v>632.18388500000003</v>
      </c>
      <c r="M81">
        <v>87.111000000000004</v>
      </c>
      <c r="N81">
        <v>114.33318800000001</v>
      </c>
      <c r="O81">
        <v>119.695958</v>
      </c>
      <c r="P81">
        <v>115.785038</v>
      </c>
      <c r="Q81">
        <v>19.343482000000002</v>
      </c>
      <c r="R81">
        <v>32.492403000000003</v>
      </c>
      <c r="S81">
        <v>25.542978000000002</v>
      </c>
      <c r="T81">
        <v>0</v>
      </c>
      <c r="U81">
        <v>405.32748299999997</v>
      </c>
      <c r="V81">
        <v>13.792574999999999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37.317191000000001</v>
      </c>
      <c r="AH81">
        <v>135.84031300000001</v>
      </c>
      <c r="AI81">
        <v>32.035553999999998</v>
      </c>
      <c r="AJ81">
        <v>0</v>
      </c>
      <c r="AK81">
        <v>50.358868999999999</v>
      </c>
      <c r="AL81">
        <v>77.604286000000002</v>
      </c>
      <c r="AM81">
        <v>15.327703</v>
      </c>
      <c r="AN81">
        <v>0.90727999999999998</v>
      </c>
      <c r="AO81">
        <v>0.16447700000000001</v>
      </c>
      <c r="AP81">
        <v>2.355772</v>
      </c>
      <c r="AQ81">
        <v>31.647425999999999</v>
      </c>
      <c r="AR81">
        <v>48.085272000000003</v>
      </c>
      <c r="AS81">
        <v>31.769265999999998</v>
      </c>
      <c r="AT81">
        <v>14.515402999999999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3125.1667309999993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664.73432100000002</v>
      </c>
      <c r="L82">
        <v>632.18388500000003</v>
      </c>
      <c r="M82">
        <v>87.111000000000004</v>
      </c>
      <c r="N82">
        <v>114.33318800000001</v>
      </c>
      <c r="O82">
        <v>119.695958</v>
      </c>
      <c r="P82">
        <v>115.785038</v>
      </c>
      <c r="Q82">
        <v>19.343482000000002</v>
      </c>
      <c r="R82">
        <v>32.492403000000003</v>
      </c>
      <c r="S82">
        <v>25.542978000000002</v>
      </c>
      <c r="T82">
        <v>0</v>
      </c>
      <c r="U82">
        <v>405.32748299999997</v>
      </c>
      <c r="V82">
        <v>13.792574999999999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37.317191000000001</v>
      </c>
      <c r="AH82">
        <v>135.84031300000001</v>
      </c>
      <c r="AI82">
        <v>32.035553999999998</v>
      </c>
      <c r="AJ82">
        <v>0</v>
      </c>
      <c r="AK82">
        <v>50.358868999999999</v>
      </c>
      <c r="AL82">
        <v>77.604286000000002</v>
      </c>
      <c r="AM82">
        <v>15.327703</v>
      </c>
      <c r="AN82">
        <v>0.90727999999999998</v>
      </c>
      <c r="AO82">
        <v>0.270619</v>
      </c>
      <c r="AP82">
        <v>2.355772</v>
      </c>
      <c r="AQ82">
        <v>31.647425999999999</v>
      </c>
      <c r="AR82">
        <v>48.085272000000003</v>
      </c>
      <c r="AS82">
        <v>31.769265999999998</v>
      </c>
      <c r="AT82">
        <v>14.515402999999999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3125.2728729999994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664.73432100000002</v>
      </c>
      <c r="L83">
        <v>632.18388500000003</v>
      </c>
      <c r="M83">
        <v>87.111000000000004</v>
      </c>
      <c r="N83">
        <v>114.33318800000001</v>
      </c>
      <c r="O83">
        <v>119.695958</v>
      </c>
      <c r="P83">
        <v>115.785038</v>
      </c>
      <c r="Q83">
        <v>19.343482000000002</v>
      </c>
      <c r="R83">
        <v>32.492403000000003</v>
      </c>
      <c r="S83">
        <v>25.542978000000002</v>
      </c>
      <c r="T83">
        <v>0</v>
      </c>
      <c r="U83">
        <v>405.32748299999997</v>
      </c>
      <c r="V83">
        <v>13.792574999999999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37.317191000000001</v>
      </c>
      <c r="AH83">
        <v>135.84031300000001</v>
      </c>
      <c r="AI83">
        <v>32.035553999999998</v>
      </c>
      <c r="AJ83">
        <v>0</v>
      </c>
      <c r="AK83">
        <v>50.358868999999999</v>
      </c>
      <c r="AL83">
        <v>44.987991999999998</v>
      </c>
      <c r="AM83">
        <v>15.327703</v>
      </c>
      <c r="AN83">
        <v>0.90727999999999998</v>
      </c>
      <c r="AO83">
        <v>0.41546100000000002</v>
      </c>
      <c r="AP83">
        <v>2.355772</v>
      </c>
      <c r="AQ83">
        <v>31.647425999999999</v>
      </c>
      <c r="AR83">
        <v>48.085272000000003</v>
      </c>
      <c r="AS83">
        <v>31.769265999999998</v>
      </c>
      <c r="AT83">
        <v>14.515402999999999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3092.8014209999992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664.73432100000002</v>
      </c>
      <c r="L84">
        <v>632.18388500000003</v>
      </c>
      <c r="M84">
        <v>87.111000000000004</v>
      </c>
      <c r="N84">
        <v>114.33318800000001</v>
      </c>
      <c r="O84">
        <v>119.695958</v>
      </c>
      <c r="P84">
        <v>115.785038</v>
      </c>
      <c r="Q84">
        <v>19.343482000000002</v>
      </c>
      <c r="R84">
        <v>32.492403000000003</v>
      </c>
      <c r="S84">
        <v>25.542978000000002</v>
      </c>
      <c r="T84">
        <v>0</v>
      </c>
      <c r="U84">
        <v>405.32748299999997</v>
      </c>
      <c r="V84">
        <v>13.792574999999999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37.317191000000001</v>
      </c>
      <c r="AH84">
        <v>135.84031300000001</v>
      </c>
      <c r="AI84">
        <v>32.035553999999998</v>
      </c>
      <c r="AJ84">
        <v>0</v>
      </c>
      <c r="AK84">
        <v>50.358868999999999</v>
      </c>
      <c r="AL84">
        <v>33.740994000000001</v>
      </c>
      <c r="AM84">
        <v>15.327703</v>
      </c>
      <c r="AN84">
        <v>0.90727999999999998</v>
      </c>
      <c r="AO84">
        <v>0.55717399999999995</v>
      </c>
      <c r="AP84">
        <v>2.355772</v>
      </c>
      <c r="AQ84">
        <v>31.647425999999999</v>
      </c>
      <c r="AR84">
        <v>48.085272000000003</v>
      </c>
      <c r="AS84">
        <v>31.769265999999998</v>
      </c>
      <c r="AT84">
        <v>14.515402999999999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3081.6961359999996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664.73432100000002</v>
      </c>
      <c r="L85">
        <v>632.18388500000003</v>
      </c>
      <c r="M85">
        <v>87.111000000000004</v>
      </c>
      <c r="N85">
        <v>114.33318800000001</v>
      </c>
      <c r="O85">
        <v>119.695958</v>
      </c>
      <c r="P85">
        <v>115.785038</v>
      </c>
      <c r="Q85">
        <v>19.343482000000002</v>
      </c>
      <c r="R85">
        <v>32.492403000000003</v>
      </c>
      <c r="S85">
        <v>25.542978000000002</v>
      </c>
      <c r="T85">
        <v>0</v>
      </c>
      <c r="U85">
        <v>405.32748299999997</v>
      </c>
      <c r="V85">
        <v>13.792574999999999</v>
      </c>
      <c r="W85">
        <v>44.909669999999998</v>
      </c>
      <c r="X85">
        <v>142.780372</v>
      </c>
      <c r="Y85">
        <v>0</v>
      </c>
      <c r="Z85">
        <v>19.030269000000001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37.317191000000001</v>
      </c>
      <c r="AH85">
        <v>135.84031300000001</v>
      </c>
      <c r="AI85">
        <v>4.928547</v>
      </c>
      <c r="AJ85">
        <v>0</v>
      </c>
      <c r="AK85">
        <v>50.358868999999999</v>
      </c>
      <c r="AL85">
        <v>33.740994000000001</v>
      </c>
      <c r="AM85">
        <v>15.327703</v>
      </c>
      <c r="AN85">
        <v>0.90727999999999998</v>
      </c>
      <c r="AO85">
        <v>0.66872200000000004</v>
      </c>
      <c r="AP85">
        <v>2.355772</v>
      </c>
      <c r="AQ85">
        <v>31.647425999999999</v>
      </c>
      <c r="AR85">
        <v>48.085272000000003</v>
      </c>
      <c r="AS85">
        <v>30.873477000000001</v>
      </c>
      <c r="AT85">
        <v>14.515402999999999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3053.8048879999992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664.73432100000002</v>
      </c>
      <c r="L86">
        <v>632.18388500000003</v>
      </c>
      <c r="M86">
        <v>87.111000000000004</v>
      </c>
      <c r="N86">
        <v>114.33318800000001</v>
      </c>
      <c r="O86">
        <v>119.695958</v>
      </c>
      <c r="P86">
        <v>115.785038</v>
      </c>
      <c r="Q86">
        <v>19.343482000000002</v>
      </c>
      <c r="R86">
        <v>32.492403000000003</v>
      </c>
      <c r="S86">
        <v>25.542978000000002</v>
      </c>
      <c r="T86">
        <v>0</v>
      </c>
      <c r="U86">
        <v>405.32748299999997</v>
      </c>
      <c r="V86">
        <v>13.792574999999999</v>
      </c>
      <c r="W86">
        <v>44.909669999999998</v>
      </c>
      <c r="X86">
        <v>142.780372</v>
      </c>
      <c r="Y86">
        <v>0</v>
      </c>
      <c r="Z86">
        <v>19.030269000000001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37.317191000000001</v>
      </c>
      <c r="AH86">
        <v>135.84031300000001</v>
      </c>
      <c r="AI86">
        <v>2.4642729999999999</v>
      </c>
      <c r="AJ86">
        <v>0</v>
      </c>
      <c r="AK86">
        <v>50.358868999999999</v>
      </c>
      <c r="AL86">
        <v>33.740994000000001</v>
      </c>
      <c r="AM86">
        <v>15.327703</v>
      </c>
      <c r="AN86">
        <v>0.90727999999999998</v>
      </c>
      <c r="AO86">
        <v>0.82722300000000004</v>
      </c>
      <c r="AP86">
        <v>2.355772</v>
      </c>
      <c r="AQ86">
        <v>31.647425999999999</v>
      </c>
      <c r="AR86">
        <v>48.085272000000003</v>
      </c>
      <c r="AS86">
        <v>30.873477000000001</v>
      </c>
      <c r="AT86">
        <v>13.396604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3050.3803159999993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664.73432100000002</v>
      </c>
      <c r="L87">
        <v>632.18388500000003</v>
      </c>
      <c r="M87">
        <v>87.111000000000004</v>
      </c>
      <c r="N87">
        <v>114.33318800000001</v>
      </c>
      <c r="O87">
        <v>119.695958</v>
      </c>
      <c r="P87">
        <v>115.785038</v>
      </c>
      <c r="Q87">
        <v>19.343482000000002</v>
      </c>
      <c r="R87">
        <v>32.492403000000003</v>
      </c>
      <c r="S87">
        <v>25.542978000000002</v>
      </c>
      <c r="T87">
        <v>0</v>
      </c>
      <c r="U87">
        <v>405.32748299999997</v>
      </c>
      <c r="V87">
        <v>13.792574999999999</v>
      </c>
      <c r="W87">
        <v>44.909669999999998</v>
      </c>
      <c r="X87">
        <v>142.780372</v>
      </c>
      <c r="Y87">
        <v>0</v>
      </c>
      <c r="Z87">
        <v>6.3434229999999996</v>
      </c>
      <c r="AA87">
        <v>40.795127000000001</v>
      </c>
      <c r="AB87">
        <v>25.417151</v>
      </c>
      <c r="AC87">
        <v>18.734362999999998</v>
      </c>
      <c r="AD87">
        <v>8.8223120000000002</v>
      </c>
      <c r="AE87">
        <v>24.836314000000002</v>
      </c>
      <c r="AF87">
        <v>25.767434000000002</v>
      </c>
      <c r="AG87">
        <v>37.317191000000001</v>
      </c>
      <c r="AH87">
        <v>113.200261</v>
      </c>
      <c r="AI87">
        <v>0</v>
      </c>
      <c r="AJ87">
        <v>0</v>
      </c>
      <c r="AK87">
        <v>50.358868999999999</v>
      </c>
      <c r="AL87">
        <v>33.740994000000001</v>
      </c>
      <c r="AM87">
        <v>15.327703</v>
      </c>
      <c r="AN87">
        <v>0.90727999999999998</v>
      </c>
      <c r="AO87">
        <v>0.98657899999999998</v>
      </c>
      <c r="AP87">
        <v>2.355772</v>
      </c>
      <c r="AQ87">
        <v>31.647425999999999</v>
      </c>
      <c r="AR87">
        <v>48.085272000000003</v>
      </c>
      <c r="AS87">
        <v>30.873477000000001</v>
      </c>
      <c r="AT87">
        <v>14.515402999999999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2948.064703999999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664.73432100000002</v>
      </c>
      <c r="L88">
        <v>632.18388500000003</v>
      </c>
      <c r="M88">
        <v>87.111000000000004</v>
      </c>
      <c r="N88">
        <v>114.33318800000001</v>
      </c>
      <c r="O88">
        <v>119.695958</v>
      </c>
      <c r="P88">
        <v>115.785038</v>
      </c>
      <c r="Q88">
        <v>19.343482000000002</v>
      </c>
      <c r="R88">
        <v>32.492403000000003</v>
      </c>
      <c r="S88">
        <v>25.542978000000002</v>
      </c>
      <c r="T88">
        <v>0</v>
      </c>
      <c r="U88">
        <v>405.32748299999997</v>
      </c>
      <c r="V88">
        <v>13.792574999999999</v>
      </c>
      <c r="W88">
        <v>44.909669999999998</v>
      </c>
      <c r="X88">
        <v>142.780372</v>
      </c>
      <c r="Y88">
        <v>0</v>
      </c>
      <c r="Z88">
        <v>6.3434229999999996</v>
      </c>
      <c r="AA88">
        <v>40.795127000000001</v>
      </c>
      <c r="AB88">
        <v>25.417151</v>
      </c>
      <c r="AC88">
        <v>18.734362999999998</v>
      </c>
      <c r="AD88">
        <v>8.8223120000000002</v>
      </c>
      <c r="AE88">
        <v>24.836314000000002</v>
      </c>
      <c r="AF88">
        <v>25.767434000000002</v>
      </c>
      <c r="AG88">
        <v>37.317191000000001</v>
      </c>
      <c r="AH88">
        <v>90.560208000000003</v>
      </c>
      <c r="AI88">
        <v>0</v>
      </c>
      <c r="AJ88">
        <v>0</v>
      </c>
      <c r="AK88">
        <v>50.358868999999999</v>
      </c>
      <c r="AL88">
        <v>33.740994000000001</v>
      </c>
      <c r="AM88">
        <v>15.327703</v>
      </c>
      <c r="AN88">
        <v>0.90727999999999998</v>
      </c>
      <c r="AO88">
        <v>1.024994</v>
      </c>
      <c r="AP88">
        <v>2.355772</v>
      </c>
      <c r="AQ88">
        <v>31.647425999999999</v>
      </c>
      <c r="AR88">
        <v>48.085272000000003</v>
      </c>
      <c r="AS88">
        <v>30.873477000000001</v>
      </c>
      <c r="AT88">
        <v>14.515402999999999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2925.4630659999989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664.73432100000002</v>
      </c>
      <c r="L89">
        <v>632.18388500000003</v>
      </c>
      <c r="M89">
        <v>87.111000000000004</v>
      </c>
      <c r="N89">
        <v>114.33318800000001</v>
      </c>
      <c r="O89">
        <v>119.695958</v>
      </c>
      <c r="P89">
        <v>115.785038</v>
      </c>
      <c r="Q89">
        <v>19.343482000000002</v>
      </c>
      <c r="R89">
        <v>32.492403000000003</v>
      </c>
      <c r="S89">
        <v>25.542978000000002</v>
      </c>
      <c r="T89">
        <v>0</v>
      </c>
      <c r="U89">
        <v>405.32748299999997</v>
      </c>
      <c r="V89">
        <v>13.792574999999999</v>
      </c>
      <c r="W89">
        <v>44.909669999999998</v>
      </c>
      <c r="X89">
        <v>142.780372</v>
      </c>
      <c r="Y89">
        <v>0</v>
      </c>
      <c r="Z89">
        <v>6.3434229999999996</v>
      </c>
      <c r="AA89">
        <v>40.795127000000001</v>
      </c>
      <c r="AB89">
        <v>25.417151</v>
      </c>
      <c r="AC89">
        <v>18.734362999999998</v>
      </c>
      <c r="AD89">
        <v>8.8223120000000002</v>
      </c>
      <c r="AE89">
        <v>24.836314000000002</v>
      </c>
      <c r="AF89">
        <v>25.767434000000002</v>
      </c>
      <c r="AG89">
        <v>37.317191000000001</v>
      </c>
      <c r="AH89">
        <v>90.560208000000003</v>
      </c>
      <c r="AI89">
        <v>0</v>
      </c>
      <c r="AJ89">
        <v>0</v>
      </c>
      <c r="AK89">
        <v>50.358868999999999</v>
      </c>
      <c r="AL89">
        <v>33.740994000000001</v>
      </c>
      <c r="AM89">
        <v>15.327703</v>
      </c>
      <c r="AN89">
        <v>0.90727999999999998</v>
      </c>
      <c r="AO89">
        <v>1.142234</v>
      </c>
      <c r="AP89">
        <v>2.9757120000000001</v>
      </c>
      <c r="AQ89">
        <v>31.647425999999999</v>
      </c>
      <c r="AR89">
        <v>48.085272000000003</v>
      </c>
      <c r="AS89">
        <v>30.873477000000001</v>
      </c>
      <c r="AT89">
        <v>14.515402999999999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2926.200245999999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664.73432100000002</v>
      </c>
      <c r="L90">
        <v>632.18388500000003</v>
      </c>
      <c r="M90">
        <v>87.111000000000004</v>
      </c>
      <c r="N90">
        <v>114.33318800000001</v>
      </c>
      <c r="O90">
        <v>119.695958</v>
      </c>
      <c r="P90">
        <v>115.785038</v>
      </c>
      <c r="Q90">
        <v>19.343482000000002</v>
      </c>
      <c r="R90">
        <v>32.492403000000003</v>
      </c>
      <c r="S90">
        <v>25.542978000000002</v>
      </c>
      <c r="T90">
        <v>0</v>
      </c>
      <c r="U90">
        <v>405.32748299999997</v>
      </c>
      <c r="V90">
        <v>13.792574999999999</v>
      </c>
      <c r="W90">
        <v>44.909669999999998</v>
      </c>
      <c r="X90">
        <v>142.780372</v>
      </c>
      <c r="Y90">
        <v>0</v>
      </c>
      <c r="Z90">
        <v>6.3434229999999996</v>
      </c>
      <c r="AA90">
        <v>40.795127000000001</v>
      </c>
      <c r="AB90">
        <v>25.417151</v>
      </c>
      <c r="AC90">
        <v>18.734362999999998</v>
      </c>
      <c r="AD90">
        <v>8.8223120000000002</v>
      </c>
      <c r="AE90">
        <v>24.836314000000002</v>
      </c>
      <c r="AF90">
        <v>25.767434000000002</v>
      </c>
      <c r="AG90">
        <v>37.317191000000001</v>
      </c>
      <c r="AH90">
        <v>113.200261</v>
      </c>
      <c r="AI90">
        <v>0</v>
      </c>
      <c r="AJ90">
        <v>0</v>
      </c>
      <c r="AK90">
        <v>50.358868999999999</v>
      </c>
      <c r="AL90">
        <v>33.740994000000001</v>
      </c>
      <c r="AM90">
        <v>15.327703</v>
      </c>
      <c r="AN90">
        <v>0.90727999999999998</v>
      </c>
      <c r="AO90">
        <v>1.386674</v>
      </c>
      <c r="AP90">
        <v>2.9757120000000001</v>
      </c>
      <c r="AQ90">
        <v>31.647425999999999</v>
      </c>
      <c r="AR90">
        <v>48.085272000000003</v>
      </c>
      <c r="AS90">
        <v>30.873477000000001</v>
      </c>
      <c r="AT90">
        <v>14.515402999999999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2949.084738999999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664.73432100000002</v>
      </c>
      <c r="L91">
        <v>632.18388500000003</v>
      </c>
      <c r="M91">
        <v>87.111000000000004</v>
      </c>
      <c r="N91">
        <v>114.33318800000001</v>
      </c>
      <c r="O91">
        <v>119.695958</v>
      </c>
      <c r="P91">
        <v>115.785038</v>
      </c>
      <c r="Q91">
        <v>19.343482000000002</v>
      </c>
      <c r="R91">
        <v>32.492403000000003</v>
      </c>
      <c r="S91">
        <v>25.542978000000002</v>
      </c>
      <c r="T91">
        <v>0</v>
      </c>
      <c r="U91">
        <v>405.32748299999997</v>
      </c>
      <c r="V91">
        <v>13.792574999999999</v>
      </c>
      <c r="W91">
        <v>44.909669999999998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37.317191000000001</v>
      </c>
      <c r="AH91">
        <v>135.84031300000001</v>
      </c>
      <c r="AI91">
        <v>0</v>
      </c>
      <c r="AJ91">
        <v>0</v>
      </c>
      <c r="AK91">
        <v>50.358868999999999</v>
      </c>
      <c r="AL91">
        <v>33.740994000000001</v>
      </c>
      <c r="AM91">
        <v>15.327703</v>
      </c>
      <c r="AN91">
        <v>0.90727999999999998</v>
      </c>
      <c r="AO91">
        <v>1.3636239999999999</v>
      </c>
      <c r="AP91">
        <v>2.9757120000000001</v>
      </c>
      <c r="AQ91">
        <v>31.647425999999999</v>
      </c>
      <c r="AR91">
        <v>48.085272000000003</v>
      </c>
      <c r="AS91">
        <v>30.873477000000001</v>
      </c>
      <c r="AT91">
        <v>14.515402999999999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3050.1911829999999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664.73432100000002</v>
      </c>
      <c r="L92">
        <v>632.18388500000003</v>
      </c>
      <c r="M92">
        <v>87.111000000000004</v>
      </c>
      <c r="N92">
        <v>114.33318800000001</v>
      </c>
      <c r="O92">
        <v>119.695958</v>
      </c>
      <c r="P92">
        <v>115.785038</v>
      </c>
      <c r="Q92">
        <v>19.343482000000002</v>
      </c>
      <c r="R92">
        <v>32.492403000000003</v>
      </c>
      <c r="S92">
        <v>25.542978000000002</v>
      </c>
      <c r="T92">
        <v>0</v>
      </c>
      <c r="U92">
        <v>405.32748299999997</v>
      </c>
      <c r="V92">
        <v>13.792574999999999</v>
      </c>
      <c r="W92">
        <v>44.909669999999998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37.317191000000001</v>
      </c>
      <c r="AH92">
        <v>135.84031300000001</v>
      </c>
      <c r="AI92">
        <v>0</v>
      </c>
      <c r="AJ92">
        <v>0</v>
      </c>
      <c r="AK92">
        <v>50.358868999999999</v>
      </c>
      <c r="AL92">
        <v>33.740994000000001</v>
      </c>
      <c r="AM92">
        <v>15.327703</v>
      </c>
      <c r="AN92">
        <v>0.90727999999999998</v>
      </c>
      <c r="AO92">
        <v>1.4652130000000001</v>
      </c>
      <c r="AP92">
        <v>2.9757120000000001</v>
      </c>
      <c r="AQ92">
        <v>31.647425999999999</v>
      </c>
      <c r="AR92">
        <v>48.085272000000003</v>
      </c>
      <c r="AS92">
        <v>30.873477000000001</v>
      </c>
      <c r="AT92">
        <v>14.515402999999999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3050.2927719999998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664.73432100000002</v>
      </c>
      <c r="L93">
        <v>632.18388500000003</v>
      </c>
      <c r="M93">
        <v>87.111000000000004</v>
      </c>
      <c r="N93">
        <v>114.33318800000001</v>
      </c>
      <c r="O93">
        <v>119.695958</v>
      </c>
      <c r="P93">
        <v>115.785038</v>
      </c>
      <c r="Q93">
        <v>19.343482000000002</v>
      </c>
      <c r="R93">
        <v>32.492403000000003</v>
      </c>
      <c r="S93">
        <v>25.542978000000002</v>
      </c>
      <c r="T93">
        <v>0</v>
      </c>
      <c r="U93">
        <v>405.32748299999997</v>
      </c>
      <c r="V93">
        <v>13.792574999999999</v>
      </c>
      <c r="W93">
        <v>44.909669999999998</v>
      </c>
      <c r="X93">
        <v>142.780372</v>
      </c>
      <c r="Y93">
        <v>0</v>
      </c>
      <c r="Z93">
        <v>19.030269000000001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37.317191000000001</v>
      </c>
      <c r="AH93">
        <v>135.84031300000001</v>
      </c>
      <c r="AI93">
        <v>0</v>
      </c>
      <c r="AJ93">
        <v>0</v>
      </c>
      <c r="AK93">
        <v>50.358868999999999</v>
      </c>
      <c r="AL93">
        <v>33.740994000000001</v>
      </c>
      <c r="AM93">
        <v>15.327703</v>
      </c>
      <c r="AN93">
        <v>0.90727999999999998</v>
      </c>
      <c r="AO93">
        <v>1.576192</v>
      </c>
      <c r="AP93">
        <v>2.9757120000000001</v>
      </c>
      <c r="AQ93">
        <v>31.647425999999999</v>
      </c>
      <c r="AR93">
        <v>48.085272000000003</v>
      </c>
      <c r="AS93">
        <v>30.873477000000001</v>
      </c>
      <c r="AT93">
        <v>14.515402999999999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3050.4037509999998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664.73432100000002</v>
      </c>
      <c r="L94">
        <v>632.18388500000003</v>
      </c>
      <c r="M94">
        <v>87.111000000000004</v>
      </c>
      <c r="N94">
        <v>114.33318800000001</v>
      </c>
      <c r="O94">
        <v>119.695958</v>
      </c>
      <c r="P94">
        <v>115.785038</v>
      </c>
      <c r="Q94">
        <v>19.343482000000002</v>
      </c>
      <c r="R94">
        <v>32.492403000000003</v>
      </c>
      <c r="S94">
        <v>25.542978000000002</v>
      </c>
      <c r="T94">
        <v>0</v>
      </c>
      <c r="U94">
        <v>405.32748299999997</v>
      </c>
      <c r="V94">
        <v>13.792574999999999</v>
      </c>
      <c r="W94">
        <v>44.909669999999998</v>
      </c>
      <c r="X94">
        <v>142.780372</v>
      </c>
      <c r="Y94">
        <v>0</v>
      </c>
      <c r="Z94">
        <v>19.030269000000001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37.317191000000001</v>
      </c>
      <c r="AH94">
        <v>113.200261</v>
      </c>
      <c r="AI94">
        <v>0</v>
      </c>
      <c r="AJ94">
        <v>0</v>
      </c>
      <c r="AK94">
        <v>50.358868999999999</v>
      </c>
      <c r="AL94">
        <v>33.740994000000001</v>
      </c>
      <c r="AM94">
        <v>15.327703</v>
      </c>
      <c r="AN94">
        <v>0.90727999999999998</v>
      </c>
      <c r="AO94">
        <v>1.7150589999999999</v>
      </c>
      <c r="AP94">
        <v>2.9757120000000001</v>
      </c>
      <c r="AQ94">
        <v>31.647425999999999</v>
      </c>
      <c r="AR94">
        <v>48.085272000000003</v>
      </c>
      <c r="AS94">
        <v>30.873477000000001</v>
      </c>
      <c r="AT94">
        <v>14.515402999999999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3027.9025659999993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664.73432100000002</v>
      </c>
      <c r="L95">
        <v>632.18388500000003</v>
      </c>
      <c r="M95">
        <v>87.111000000000004</v>
      </c>
      <c r="N95">
        <v>114.33318800000001</v>
      </c>
      <c r="O95">
        <v>119.695958</v>
      </c>
      <c r="P95">
        <v>115.785038</v>
      </c>
      <c r="Q95">
        <v>17.961804000000001</v>
      </c>
      <c r="R95">
        <v>35.200102999999999</v>
      </c>
      <c r="S95">
        <v>21.787428999999999</v>
      </c>
      <c r="T95">
        <v>0</v>
      </c>
      <c r="U95">
        <v>405.32748299999997</v>
      </c>
      <c r="V95">
        <v>13.792574999999999</v>
      </c>
      <c r="W95">
        <v>44.909669999999998</v>
      </c>
      <c r="X95">
        <v>142.780372</v>
      </c>
      <c r="Y95">
        <v>0</v>
      </c>
      <c r="Z95">
        <v>12.686845999999999</v>
      </c>
      <c r="AA95">
        <v>40.795127000000001</v>
      </c>
      <c r="AB95">
        <v>38.241844999999998</v>
      </c>
      <c r="AC95">
        <v>9.3671810000000004</v>
      </c>
      <c r="AD95">
        <v>8.8223120000000002</v>
      </c>
      <c r="AE95">
        <v>39.738101999999998</v>
      </c>
      <c r="AF95">
        <v>17.178288999999999</v>
      </c>
      <c r="AG95">
        <v>37.317191000000001</v>
      </c>
      <c r="AH95">
        <v>90.560208000000003</v>
      </c>
      <c r="AI95">
        <v>0</v>
      </c>
      <c r="AJ95">
        <v>0</v>
      </c>
      <c r="AK95">
        <v>50.358868999999999</v>
      </c>
      <c r="AL95">
        <v>33.740994000000001</v>
      </c>
      <c r="AM95">
        <v>15.327703</v>
      </c>
      <c r="AN95">
        <v>0.90727999999999998</v>
      </c>
      <c r="AO95">
        <v>1.7395309999999999</v>
      </c>
      <c r="AP95">
        <v>2.9757120000000001</v>
      </c>
      <c r="AQ95">
        <v>31.647425999999999</v>
      </c>
      <c r="AR95">
        <v>48.085272000000003</v>
      </c>
      <c r="AS95">
        <v>30.873477000000001</v>
      </c>
      <c r="AT95">
        <v>14.515402999999999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2940.4815939999994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664.73432100000002</v>
      </c>
      <c r="L96">
        <v>632.18388500000003</v>
      </c>
      <c r="M96">
        <v>87.111000000000004</v>
      </c>
      <c r="N96">
        <v>114.33318800000001</v>
      </c>
      <c r="O96">
        <v>119.695958</v>
      </c>
      <c r="P96">
        <v>115.785038</v>
      </c>
      <c r="Q96">
        <v>17.961804000000001</v>
      </c>
      <c r="R96">
        <v>35.200102999999999</v>
      </c>
      <c r="S96">
        <v>21.787428999999999</v>
      </c>
      <c r="T96">
        <v>0</v>
      </c>
      <c r="U96">
        <v>405.32748299999997</v>
      </c>
      <c r="V96">
        <v>13.792574999999999</v>
      </c>
      <c r="W96">
        <v>44.909669999999998</v>
      </c>
      <c r="X96">
        <v>142.780372</v>
      </c>
      <c r="Y96">
        <v>0</v>
      </c>
      <c r="Z96">
        <v>12.686845999999999</v>
      </c>
      <c r="AA96">
        <v>40.795127000000001</v>
      </c>
      <c r="AB96">
        <v>38.241844999999998</v>
      </c>
      <c r="AC96">
        <v>9.3671810000000004</v>
      </c>
      <c r="AD96">
        <v>8.8223120000000002</v>
      </c>
      <c r="AE96">
        <v>39.738101999999998</v>
      </c>
      <c r="AF96">
        <v>17.178288999999999</v>
      </c>
      <c r="AG96">
        <v>37.317191000000001</v>
      </c>
      <c r="AH96">
        <v>109.07555499999999</v>
      </c>
      <c r="AI96">
        <v>0</v>
      </c>
      <c r="AJ96">
        <v>0</v>
      </c>
      <c r="AK96">
        <v>50.358868999999999</v>
      </c>
      <c r="AL96">
        <v>33.740994000000001</v>
      </c>
      <c r="AM96">
        <v>15.327703</v>
      </c>
      <c r="AN96">
        <v>0.90727999999999998</v>
      </c>
      <c r="AO96">
        <v>1.7603040000000001</v>
      </c>
      <c r="AP96">
        <v>2.9757120000000001</v>
      </c>
      <c r="AQ96">
        <v>31.647425999999999</v>
      </c>
      <c r="AR96">
        <v>48.085272000000003</v>
      </c>
      <c r="AS96">
        <v>30.873477000000001</v>
      </c>
      <c r="AT96">
        <v>14.515402999999999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2959.0177139999996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664.73432100000002</v>
      </c>
      <c r="L97">
        <v>632.18388500000003</v>
      </c>
      <c r="M97">
        <v>87.111000000000004</v>
      </c>
      <c r="N97">
        <v>114.33318800000001</v>
      </c>
      <c r="O97">
        <v>119.695958</v>
      </c>
      <c r="P97">
        <v>115.785038</v>
      </c>
      <c r="Q97">
        <v>17.961804000000001</v>
      </c>
      <c r="R97">
        <v>35.200102999999999</v>
      </c>
      <c r="S97">
        <v>21.787428999999999</v>
      </c>
      <c r="T97">
        <v>0</v>
      </c>
      <c r="U97">
        <v>405.32748299999997</v>
      </c>
      <c r="V97">
        <v>13.792574999999999</v>
      </c>
      <c r="W97">
        <v>44.909669999999998</v>
      </c>
      <c r="X97">
        <v>142.780372</v>
      </c>
      <c r="Y97">
        <v>0</v>
      </c>
      <c r="Z97">
        <v>12.686845999999999</v>
      </c>
      <c r="AA97">
        <v>40.795127000000001</v>
      </c>
      <c r="AB97">
        <v>38.241844999999998</v>
      </c>
      <c r="AC97">
        <v>9.3671810000000004</v>
      </c>
      <c r="AD97">
        <v>8.8223120000000002</v>
      </c>
      <c r="AE97">
        <v>39.738101999999998</v>
      </c>
      <c r="AF97">
        <v>17.178288999999999</v>
      </c>
      <c r="AG97">
        <v>37.317191000000001</v>
      </c>
      <c r="AH97">
        <v>109.99215599999999</v>
      </c>
      <c r="AI97">
        <v>0</v>
      </c>
      <c r="AJ97">
        <v>0</v>
      </c>
      <c r="AK97">
        <v>50.358868999999999</v>
      </c>
      <c r="AL97">
        <v>33.740994000000001</v>
      </c>
      <c r="AM97">
        <v>15.327703</v>
      </c>
      <c r="AN97">
        <v>0.90727999999999998</v>
      </c>
      <c r="AO97">
        <v>1.791037</v>
      </c>
      <c r="AP97">
        <v>2.9757120000000001</v>
      </c>
      <c r="AQ97">
        <v>31.647425999999999</v>
      </c>
      <c r="AR97">
        <v>48.085272000000003</v>
      </c>
      <c r="AS97">
        <v>30.873477000000001</v>
      </c>
      <c r="AT97">
        <v>14.515402999999999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2959.9650479999996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664.73432100000002</v>
      </c>
      <c r="L98">
        <v>632.18388500000003</v>
      </c>
      <c r="M98">
        <v>87.111000000000004</v>
      </c>
      <c r="N98">
        <v>114.33318800000001</v>
      </c>
      <c r="O98">
        <v>119.695958</v>
      </c>
      <c r="P98">
        <v>115.785038</v>
      </c>
      <c r="Q98">
        <v>17.961804000000001</v>
      </c>
      <c r="R98">
        <v>35.200102999999999</v>
      </c>
      <c r="S98">
        <v>21.787428999999999</v>
      </c>
      <c r="T98">
        <v>0</v>
      </c>
      <c r="U98">
        <v>405.32748299999997</v>
      </c>
      <c r="V98">
        <v>13.792574999999999</v>
      </c>
      <c r="W98">
        <v>44.909669999999998</v>
      </c>
      <c r="X98">
        <v>142.780372</v>
      </c>
      <c r="Y98">
        <v>0</v>
      </c>
      <c r="Z98">
        <v>12.686845999999999</v>
      </c>
      <c r="AA98">
        <v>40.795127000000001</v>
      </c>
      <c r="AB98">
        <v>38.241844999999998</v>
      </c>
      <c r="AC98">
        <v>8.9974240000000005</v>
      </c>
      <c r="AD98">
        <v>8.8223120000000002</v>
      </c>
      <c r="AE98">
        <v>39.738101999999998</v>
      </c>
      <c r="AF98">
        <v>17.178288999999999</v>
      </c>
      <c r="AG98">
        <v>37.317191000000001</v>
      </c>
      <c r="AH98">
        <v>90.560208000000003</v>
      </c>
      <c r="AI98">
        <v>0</v>
      </c>
      <c r="AJ98">
        <v>0</v>
      </c>
      <c r="AK98">
        <v>50.358868999999999</v>
      </c>
      <c r="AL98">
        <v>33.740994000000001</v>
      </c>
      <c r="AM98">
        <v>15.327703</v>
      </c>
      <c r="AN98">
        <v>0.90727999999999998</v>
      </c>
      <c r="AO98">
        <v>1.8049809999999999</v>
      </c>
      <c r="AP98">
        <v>2.9757120000000001</v>
      </c>
      <c r="AQ98">
        <v>31.647425999999999</v>
      </c>
      <c r="AR98">
        <v>48.085272000000003</v>
      </c>
      <c r="AS98">
        <v>30.873477000000001</v>
      </c>
      <c r="AT98">
        <v>10.408458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2936.070342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4.8999899999999997E-4</v>
      </c>
      <c r="K99">
        <f t="shared" si="2"/>
        <v>14.163619994750025</v>
      </c>
      <c r="L99">
        <f t="shared" si="2"/>
        <v>14.920846735999975</v>
      </c>
      <c r="M99">
        <f t="shared" si="2"/>
        <v>2.1158294</v>
      </c>
      <c r="N99">
        <f t="shared" si="2"/>
        <v>2.6866011777500005</v>
      </c>
      <c r="O99">
        <f t="shared" si="2"/>
        <v>2.8727029920000029</v>
      </c>
      <c r="P99">
        <f t="shared" si="2"/>
        <v>2.7837408990000019</v>
      </c>
      <c r="Q99">
        <f t="shared" si="2"/>
        <v>0.42224963825000023</v>
      </c>
      <c r="R99">
        <f t="shared" si="2"/>
        <v>0.80563446550000062</v>
      </c>
      <c r="S99">
        <f t="shared" si="2"/>
        <v>0.52080656649999935</v>
      </c>
      <c r="T99">
        <f t="shared" si="2"/>
        <v>0</v>
      </c>
      <c r="U99">
        <f t="shared" si="2"/>
        <v>9.7278595920000086</v>
      </c>
      <c r="V99">
        <f t="shared" si="2"/>
        <v>0.3310217999999992</v>
      </c>
      <c r="W99">
        <f t="shared" si="2"/>
        <v>1.0750590074999999</v>
      </c>
      <c r="X99">
        <f t="shared" si="2"/>
        <v>3.4267289279999944</v>
      </c>
      <c r="Y99">
        <f t="shared" si="2"/>
        <v>0</v>
      </c>
      <c r="Z99">
        <f t="shared" si="2"/>
        <v>0.24770278974999968</v>
      </c>
      <c r="AA99">
        <f t="shared" si="2"/>
        <v>0.49701588800000046</v>
      </c>
      <c r="AB99">
        <f t="shared" si="2"/>
        <v>0.48603527524999995</v>
      </c>
      <c r="AC99">
        <f t="shared" si="2"/>
        <v>0.35361078649999966</v>
      </c>
      <c r="AD99">
        <f t="shared" si="2"/>
        <v>0.32881523075000008</v>
      </c>
      <c r="AE99">
        <f t="shared" si="2"/>
        <v>0.70842977524999973</v>
      </c>
      <c r="AF99">
        <f t="shared" si="2"/>
        <v>0.30491463999999996</v>
      </c>
      <c r="AG99">
        <f t="shared" si="2"/>
        <v>0.89561258400000143</v>
      </c>
      <c r="AH99">
        <f t="shared" si="2"/>
        <v>1.2349369284999996</v>
      </c>
      <c r="AI99">
        <f t="shared" si="2"/>
        <v>0.12074939549999998</v>
      </c>
      <c r="AJ99">
        <f t="shared" si="2"/>
        <v>0</v>
      </c>
      <c r="AK99">
        <f t="shared" si="2"/>
        <v>1.208612856</v>
      </c>
      <c r="AL99">
        <f t="shared" si="2"/>
        <v>0.9447478299999984</v>
      </c>
      <c r="AM99">
        <f t="shared" si="2"/>
        <v>0.23223147100000044</v>
      </c>
      <c r="AN99">
        <f t="shared" si="2"/>
        <v>2.1774719999999997E-2</v>
      </c>
      <c r="AO99">
        <f t="shared" si="2"/>
        <v>2.9054196500000004E-2</v>
      </c>
      <c r="AP99">
        <f t="shared" si="2"/>
        <v>8.0096246499999982E-2</v>
      </c>
      <c r="AQ99">
        <f t="shared" si="2"/>
        <v>0.43821623724999997</v>
      </c>
      <c r="AR99">
        <f t="shared" si="2"/>
        <v>1.1636635829999986</v>
      </c>
      <c r="AS99">
        <f t="shared" si="2"/>
        <v>0.74107542075000066</v>
      </c>
      <c r="AT99">
        <f t="shared" si="2"/>
        <v>0.32624879875000046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1.25037675E-2</v>
      </c>
      <c r="AY99">
        <f t="shared" si="2"/>
        <v>0</v>
      </c>
      <c r="AZ99">
        <f t="shared" si="2"/>
        <v>0</v>
      </c>
      <c r="BA99">
        <f t="shared" si="1"/>
        <v>66.229239617000005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261.69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3.81</v>
      </c>
      <c r="M3">
        <v>6.88</v>
      </c>
      <c r="N3" s="135">
        <v>0</v>
      </c>
      <c r="O3" s="135">
        <v>0</v>
      </c>
      <c r="P3" s="135">
        <v>0</v>
      </c>
      <c r="Q3">
        <v>4.1500000000000004</v>
      </c>
      <c r="R3">
        <v>0</v>
      </c>
      <c r="S3">
        <v>4.01</v>
      </c>
      <c r="T3">
        <v>118.7</v>
      </c>
      <c r="U3">
        <v>39.57</v>
      </c>
      <c r="V3">
        <v>39.549999999999997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261.69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3.81</v>
      </c>
      <c r="M4">
        <v>6.65</v>
      </c>
      <c r="N4" s="135">
        <v>0</v>
      </c>
      <c r="O4" s="135">
        <v>0</v>
      </c>
      <c r="P4" s="135">
        <v>0</v>
      </c>
      <c r="Q4">
        <v>4.1500000000000004</v>
      </c>
      <c r="R4">
        <v>0</v>
      </c>
      <c r="S4">
        <v>4.01</v>
      </c>
      <c r="T4">
        <v>117.24</v>
      </c>
      <c r="U4">
        <v>39.08</v>
      </c>
      <c r="V4">
        <v>39.07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261.69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3.81</v>
      </c>
      <c r="M5">
        <v>5.97</v>
      </c>
      <c r="N5" s="135">
        <v>0</v>
      </c>
      <c r="O5" s="135">
        <v>0</v>
      </c>
      <c r="P5" s="135">
        <v>0</v>
      </c>
      <c r="Q5">
        <v>4.1500000000000004</v>
      </c>
      <c r="R5">
        <v>0</v>
      </c>
      <c r="S5">
        <v>4.01</v>
      </c>
      <c r="T5">
        <v>116.64</v>
      </c>
      <c r="U5">
        <v>38.880000000000003</v>
      </c>
      <c r="V5">
        <v>38.880000000000003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261.69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3.81</v>
      </c>
      <c r="M6">
        <v>5.58</v>
      </c>
      <c r="N6" s="135">
        <v>0</v>
      </c>
      <c r="O6" s="135">
        <v>0</v>
      </c>
      <c r="P6" s="135">
        <v>0</v>
      </c>
      <c r="Q6">
        <v>4.1500000000000004</v>
      </c>
      <c r="R6">
        <v>0</v>
      </c>
      <c r="S6">
        <v>4.01</v>
      </c>
      <c r="T6">
        <v>114.69</v>
      </c>
      <c r="U6">
        <v>38.229999999999997</v>
      </c>
      <c r="V6">
        <v>38.22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261.69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3.74</v>
      </c>
      <c r="M7">
        <v>5.41</v>
      </c>
      <c r="N7" s="135">
        <v>0</v>
      </c>
      <c r="O7" s="135">
        <v>0</v>
      </c>
      <c r="P7" s="135">
        <v>0</v>
      </c>
      <c r="Q7">
        <v>4.1500000000000004</v>
      </c>
      <c r="R7">
        <v>0</v>
      </c>
      <c r="S7">
        <v>3.91</v>
      </c>
      <c r="T7">
        <v>111.61</v>
      </c>
      <c r="U7">
        <v>37.200000000000003</v>
      </c>
      <c r="V7">
        <v>37.200000000000003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261.69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3.74</v>
      </c>
      <c r="M8">
        <v>5.34</v>
      </c>
      <c r="N8" s="135">
        <v>0</v>
      </c>
      <c r="O8" s="135">
        <v>0</v>
      </c>
      <c r="P8" s="135">
        <v>0</v>
      </c>
      <c r="Q8">
        <v>4.1500000000000004</v>
      </c>
      <c r="R8">
        <v>0</v>
      </c>
      <c r="S8">
        <v>3.91</v>
      </c>
      <c r="T8">
        <v>107.92</v>
      </c>
      <c r="U8">
        <v>35.97</v>
      </c>
      <c r="V8">
        <v>35.97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261.69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3.74</v>
      </c>
      <c r="M9">
        <v>5.21</v>
      </c>
      <c r="N9" s="135">
        <v>0</v>
      </c>
      <c r="O9" s="135">
        <v>0</v>
      </c>
      <c r="P9" s="135">
        <v>0</v>
      </c>
      <c r="Q9">
        <v>4.1500000000000004</v>
      </c>
      <c r="R9">
        <v>0</v>
      </c>
      <c r="S9">
        <v>3.91</v>
      </c>
      <c r="T9">
        <v>96.9</v>
      </c>
      <c r="U9">
        <v>32.299999999999997</v>
      </c>
      <c r="V9">
        <v>32.299999999999997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261.69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3.74</v>
      </c>
      <c r="M10">
        <v>4.74</v>
      </c>
      <c r="N10" s="135">
        <v>0</v>
      </c>
      <c r="O10" s="135">
        <v>0</v>
      </c>
      <c r="P10" s="135">
        <v>0</v>
      </c>
      <c r="Q10">
        <v>4.1500000000000004</v>
      </c>
      <c r="R10">
        <v>0</v>
      </c>
      <c r="S10">
        <v>3.91</v>
      </c>
      <c r="T10">
        <v>94.77</v>
      </c>
      <c r="U10">
        <v>31.59</v>
      </c>
      <c r="V10">
        <v>31.58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261.69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3.66</v>
      </c>
      <c r="M11">
        <v>4.55</v>
      </c>
      <c r="N11" s="135">
        <v>0</v>
      </c>
      <c r="O11" s="135">
        <v>0</v>
      </c>
      <c r="P11" s="135">
        <v>0</v>
      </c>
      <c r="Q11">
        <v>3.93</v>
      </c>
      <c r="R11">
        <v>0</v>
      </c>
      <c r="S11">
        <v>3.91</v>
      </c>
      <c r="T11">
        <v>93.8</v>
      </c>
      <c r="U11">
        <v>31.27</v>
      </c>
      <c r="V11">
        <v>31.26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261.69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3.66</v>
      </c>
      <c r="M12">
        <v>4.79</v>
      </c>
      <c r="N12" s="135">
        <v>0</v>
      </c>
      <c r="O12" s="135">
        <v>0</v>
      </c>
      <c r="P12" s="135">
        <v>0</v>
      </c>
      <c r="Q12">
        <v>3.93</v>
      </c>
      <c r="R12">
        <v>0</v>
      </c>
      <c r="S12">
        <v>3.91</v>
      </c>
      <c r="T12">
        <v>93.7</v>
      </c>
      <c r="U12">
        <v>31.23</v>
      </c>
      <c r="V12">
        <v>31.24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261.69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3.66</v>
      </c>
      <c r="M13">
        <v>5.51</v>
      </c>
      <c r="N13" s="135">
        <v>0</v>
      </c>
      <c r="O13" s="135">
        <v>0</v>
      </c>
      <c r="P13" s="135">
        <v>0</v>
      </c>
      <c r="Q13">
        <v>3.93</v>
      </c>
      <c r="R13">
        <v>0</v>
      </c>
      <c r="S13">
        <v>3.91</v>
      </c>
      <c r="T13">
        <v>93.81</v>
      </c>
      <c r="U13">
        <v>31.27</v>
      </c>
      <c r="V13">
        <v>31.27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261.69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3.66</v>
      </c>
      <c r="M14">
        <v>6.08</v>
      </c>
      <c r="N14" s="135">
        <v>0</v>
      </c>
      <c r="O14" s="135">
        <v>0</v>
      </c>
      <c r="P14" s="135">
        <v>0</v>
      </c>
      <c r="Q14">
        <v>3.93</v>
      </c>
      <c r="R14">
        <v>0</v>
      </c>
      <c r="S14">
        <v>3.91</v>
      </c>
      <c r="T14">
        <v>93.24</v>
      </c>
      <c r="U14">
        <v>31.08</v>
      </c>
      <c r="V14">
        <v>31.07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261.69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3.5</v>
      </c>
      <c r="M15">
        <v>6.67</v>
      </c>
      <c r="N15" s="135">
        <v>0</v>
      </c>
      <c r="O15" s="135">
        <v>0</v>
      </c>
      <c r="P15" s="135">
        <v>0</v>
      </c>
      <c r="Q15">
        <v>3.93</v>
      </c>
      <c r="R15">
        <v>0</v>
      </c>
      <c r="S15">
        <v>3.81</v>
      </c>
      <c r="T15">
        <v>55.76</v>
      </c>
      <c r="U15">
        <v>18.59</v>
      </c>
      <c r="V15">
        <v>18.579999999999998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261.69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3.5</v>
      </c>
      <c r="M16">
        <v>7.13</v>
      </c>
      <c r="N16" s="135">
        <v>0</v>
      </c>
      <c r="O16" s="135">
        <v>0</v>
      </c>
      <c r="P16" s="135">
        <v>0</v>
      </c>
      <c r="Q16">
        <v>3.93</v>
      </c>
      <c r="R16">
        <v>0</v>
      </c>
      <c r="S16">
        <v>3.81</v>
      </c>
      <c r="T16">
        <v>56.03</v>
      </c>
      <c r="U16">
        <v>18.68</v>
      </c>
      <c r="V16">
        <v>18.670000000000002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261.69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3.5</v>
      </c>
      <c r="M17">
        <v>7.07</v>
      </c>
      <c r="N17" s="135">
        <v>0</v>
      </c>
      <c r="O17" s="135">
        <v>0</v>
      </c>
      <c r="P17" s="135">
        <v>0</v>
      </c>
      <c r="Q17">
        <v>3.93</v>
      </c>
      <c r="R17">
        <v>0</v>
      </c>
      <c r="S17">
        <v>3.81</v>
      </c>
      <c r="T17">
        <v>56.84</v>
      </c>
      <c r="U17">
        <v>18.95</v>
      </c>
      <c r="V17">
        <v>18.940000000000001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261.69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3.5</v>
      </c>
      <c r="M18">
        <v>6.78</v>
      </c>
      <c r="N18" s="135">
        <v>0</v>
      </c>
      <c r="O18" s="135">
        <v>0</v>
      </c>
      <c r="P18" s="135">
        <v>0</v>
      </c>
      <c r="Q18">
        <v>3.93</v>
      </c>
      <c r="R18">
        <v>0</v>
      </c>
      <c r="S18">
        <v>3.81</v>
      </c>
      <c r="T18">
        <v>57.22</v>
      </c>
      <c r="U18">
        <v>19.07</v>
      </c>
      <c r="V18">
        <v>19.07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261.69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3.43</v>
      </c>
      <c r="M19">
        <v>6.16</v>
      </c>
      <c r="N19" s="135">
        <v>0</v>
      </c>
      <c r="O19" s="135">
        <v>0</v>
      </c>
      <c r="P19" s="135">
        <v>0</v>
      </c>
      <c r="Q19">
        <v>3.7</v>
      </c>
      <c r="R19">
        <v>0</v>
      </c>
      <c r="S19">
        <v>3.81</v>
      </c>
      <c r="T19">
        <v>57.67</v>
      </c>
      <c r="U19">
        <v>19.22</v>
      </c>
      <c r="V19">
        <v>19.23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261.69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3.43</v>
      </c>
      <c r="M20">
        <v>5.21</v>
      </c>
      <c r="N20" s="135">
        <v>0</v>
      </c>
      <c r="O20" s="135">
        <v>0</v>
      </c>
      <c r="P20" s="135">
        <v>0</v>
      </c>
      <c r="Q20">
        <v>3.7</v>
      </c>
      <c r="R20">
        <v>0</v>
      </c>
      <c r="S20">
        <v>3.81</v>
      </c>
      <c r="T20">
        <v>58.14</v>
      </c>
      <c r="U20">
        <v>19.38</v>
      </c>
      <c r="V20">
        <v>19.38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261.69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3.43</v>
      </c>
      <c r="M21">
        <v>4.1900000000000004</v>
      </c>
      <c r="N21" s="135">
        <v>0</v>
      </c>
      <c r="O21" s="135">
        <v>0</v>
      </c>
      <c r="P21" s="135">
        <v>0</v>
      </c>
      <c r="Q21">
        <v>3.7</v>
      </c>
      <c r="R21">
        <v>0</v>
      </c>
      <c r="S21">
        <v>3.81</v>
      </c>
      <c r="T21">
        <v>58.95</v>
      </c>
      <c r="U21">
        <v>19.649999999999999</v>
      </c>
      <c r="V21">
        <v>19.649999999999999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261.69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3.43</v>
      </c>
      <c r="M22">
        <v>3.55</v>
      </c>
      <c r="N22" s="135">
        <v>0</v>
      </c>
      <c r="O22" s="135">
        <v>0</v>
      </c>
      <c r="P22" s="135">
        <v>0</v>
      </c>
      <c r="Q22">
        <v>3.7</v>
      </c>
      <c r="R22">
        <v>0</v>
      </c>
      <c r="S22">
        <v>3.81</v>
      </c>
      <c r="T22">
        <v>59.76</v>
      </c>
      <c r="U22">
        <v>19.920000000000002</v>
      </c>
      <c r="V22">
        <v>19.920000000000002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261.69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3.43</v>
      </c>
      <c r="M23">
        <v>2.91</v>
      </c>
      <c r="N23" s="135">
        <v>0</v>
      </c>
      <c r="O23" s="135">
        <v>0</v>
      </c>
      <c r="P23" s="135">
        <v>0</v>
      </c>
      <c r="Q23">
        <v>3.7</v>
      </c>
      <c r="R23">
        <v>0</v>
      </c>
      <c r="S23">
        <v>3.81</v>
      </c>
      <c r="T23">
        <v>59.35</v>
      </c>
      <c r="U23">
        <v>19.78</v>
      </c>
      <c r="V23">
        <v>19.79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261.69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3.43</v>
      </c>
      <c r="M24">
        <v>2.65</v>
      </c>
      <c r="N24" s="135">
        <v>0</v>
      </c>
      <c r="O24" s="135">
        <v>0</v>
      </c>
      <c r="P24" s="135">
        <v>0</v>
      </c>
      <c r="Q24">
        <v>3.7</v>
      </c>
      <c r="R24">
        <v>0</v>
      </c>
      <c r="S24">
        <v>3.81</v>
      </c>
      <c r="T24">
        <v>60.11</v>
      </c>
      <c r="U24">
        <v>20.04</v>
      </c>
      <c r="V24">
        <v>20.03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261.69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3.43</v>
      </c>
      <c r="M25">
        <v>3.04</v>
      </c>
      <c r="N25" s="135">
        <v>0</v>
      </c>
      <c r="O25" s="135">
        <v>0</v>
      </c>
      <c r="P25" s="135">
        <v>0</v>
      </c>
      <c r="Q25">
        <v>3.7</v>
      </c>
      <c r="R25">
        <v>0</v>
      </c>
      <c r="S25">
        <v>3.81</v>
      </c>
      <c r="T25">
        <v>61.2</v>
      </c>
      <c r="U25">
        <v>20.399999999999999</v>
      </c>
      <c r="V25">
        <v>20.39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261.69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3.43</v>
      </c>
      <c r="M26">
        <v>3.36</v>
      </c>
      <c r="N26" s="135">
        <v>0</v>
      </c>
      <c r="O26" s="135">
        <v>0</v>
      </c>
      <c r="P26" s="135">
        <v>0</v>
      </c>
      <c r="Q26">
        <v>3.7</v>
      </c>
      <c r="R26">
        <v>0</v>
      </c>
      <c r="S26">
        <v>3.81</v>
      </c>
      <c r="T26">
        <v>62.12</v>
      </c>
      <c r="U26">
        <v>20.71</v>
      </c>
      <c r="V26">
        <v>20.7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261.69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3.43</v>
      </c>
      <c r="M27">
        <v>2.72</v>
      </c>
      <c r="N27" s="135">
        <v>0</v>
      </c>
      <c r="O27" s="135">
        <v>0</v>
      </c>
      <c r="P27" s="135">
        <v>0</v>
      </c>
      <c r="Q27">
        <v>3.7</v>
      </c>
      <c r="R27">
        <v>1.97</v>
      </c>
      <c r="S27">
        <v>3.73</v>
      </c>
      <c r="T27">
        <v>63.32</v>
      </c>
      <c r="U27">
        <v>21.11</v>
      </c>
      <c r="V27">
        <v>21.1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261.69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0.01</v>
      </c>
      <c r="H28" s="78">
        <v>0</v>
      </c>
      <c r="I28">
        <v>58.26</v>
      </c>
      <c r="J28">
        <v>272.22000000000003</v>
      </c>
      <c r="K28">
        <v>91.43</v>
      </c>
      <c r="L28">
        <v>3.43</v>
      </c>
      <c r="M28">
        <v>2.1</v>
      </c>
      <c r="N28" s="135">
        <v>0.56999999999999995</v>
      </c>
      <c r="O28" s="135">
        <v>0</v>
      </c>
      <c r="P28" s="135">
        <v>0.5</v>
      </c>
      <c r="Q28">
        <v>3.7</v>
      </c>
      <c r="R28">
        <v>6.31</v>
      </c>
      <c r="S28">
        <v>3.73</v>
      </c>
      <c r="T28">
        <v>63.87</v>
      </c>
      <c r="U28">
        <v>21.29</v>
      </c>
      <c r="V28">
        <v>21.29</v>
      </c>
      <c r="W28">
        <v>0.24</v>
      </c>
      <c r="X28">
        <v>0.05</v>
      </c>
      <c r="Y28">
        <v>0</v>
      </c>
      <c r="Z28">
        <v>0</v>
      </c>
      <c r="AA28">
        <v>0.36</v>
      </c>
      <c r="AB28">
        <v>0.18</v>
      </c>
    </row>
    <row r="29" spans="1:28">
      <c r="A29" t="s">
        <v>71</v>
      </c>
      <c r="B29" s="75">
        <v>261.69</v>
      </c>
      <c r="C29" s="75">
        <v>67.75</v>
      </c>
      <c r="D29" s="135">
        <f t="shared" si="0"/>
        <v>13.13</v>
      </c>
      <c r="E29" s="75"/>
      <c r="F29" s="78">
        <v>0.17</v>
      </c>
      <c r="G29" s="78">
        <v>0.15</v>
      </c>
      <c r="H29" s="78">
        <v>0.12</v>
      </c>
      <c r="I29">
        <v>58.26</v>
      </c>
      <c r="J29">
        <v>272.22000000000003</v>
      </c>
      <c r="K29">
        <v>91.43</v>
      </c>
      <c r="L29">
        <v>3.43</v>
      </c>
      <c r="M29">
        <v>1.97</v>
      </c>
      <c r="N29" s="135">
        <v>4.99</v>
      </c>
      <c r="O29" s="135">
        <v>4.57</v>
      </c>
      <c r="P29" s="135">
        <v>3.57</v>
      </c>
      <c r="Q29">
        <v>3.7</v>
      </c>
      <c r="R29">
        <v>11.88</v>
      </c>
      <c r="S29">
        <v>3.73</v>
      </c>
      <c r="T29">
        <v>64.180000000000007</v>
      </c>
      <c r="U29">
        <v>21.39</v>
      </c>
      <c r="V29">
        <v>21.4</v>
      </c>
      <c r="W29">
        <v>2.1800000000000002</v>
      </c>
      <c r="X29">
        <v>0.43</v>
      </c>
      <c r="Y29">
        <v>0</v>
      </c>
      <c r="Z29">
        <v>0</v>
      </c>
      <c r="AA29">
        <v>1.33</v>
      </c>
      <c r="AB29">
        <v>0.66</v>
      </c>
    </row>
    <row r="30" spans="1:28">
      <c r="A30" t="s">
        <v>72</v>
      </c>
      <c r="B30" s="75">
        <v>261.69</v>
      </c>
      <c r="C30" s="75">
        <v>67.75</v>
      </c>
      <c r="D30" s="135">
        <f t="shared" si="0"/>
        <v>34.03</v>
      </c>
      <c r="E30" s="75"/>
      <c r="F30" s="78">
        <v>0.41</v>
      </c>
      <c r="G30" s="78">
        <v>0.41</v>
      </c>
      <c r="H30" s="78">
        <v>0.37</v>
      </c>
      <c r="I30">
        <v>58.26</v>
      </c>
      <c r="J30">
        <v>272.22000000000003</v>
      </c>
      <c r="K30">
        <v>91.43</v>
      </c>
      <c r="L30">
        <v>3.43</v>
      </c>
      <c r="M30">
        <v>2.0099999999999998</v>
      </c>
      <c r="N30" s="135">
        <v>12.96</v>
      </c>
      <c r="O30" s="135">
        <v>9.8800000000000008</v>
      </c>
      <c r="P30" s="135">
        <v>11.19</v>
      </c>
      <c r="Q30">
        <v>3.7</v>
      </c>
      <c r="R30">
        <v>19.239999999999998</v>
      </c>
      <c r="S30">
        <v>3.73</v>
      </c>
      <c r="T30">
        <v>62.78</v>
      </c>
      <c r="U30">
        <v>20.93</v>
      </c>
      <c r="V30">
        <v>20.91</v>
      </c>
      <c r="W30">
        <v>7.33</v>
      </c>
      <c r="X30">
        <v>1.47</v>
      </c>
      <c r="Y30">
        <v>0.33</v>
      </c>
      <c r="Z30">
        <v>0</v>
      </c>
      <c r="AA30">
        <v>3.13</v>
      </c>
      <c r="AB30">
        <v>1.56</v>
      </c>
    </row>
    <row r="31" spans="1:28">
      <c r="A31" t="s">
        <v>73</v>
      </c>
      <c r="B31" s="75">
        <v>261.69</v>
      </c>
      <c r="C31" s="75">
        <v>67.75</v>
      </c>
      <c r="D31" s="135">
        <f t="shared" si="0"/>
        <v>59.319999999999993</v>
      </c>
      <c r="E31" s="75"/>
      <c r="F31" s="78">
        <v>0.87</v>
      </c>
      <c r="G31" s="78">
        <v>0.9</v>
      </c>
      <c r="H31" s="78">
        <v>0.83</v>
      </c>
      <c r="I31">
        <v>58.26</v>
      </c>
      <c r="J31">
        <v>272.22000000000003</v>
      </c>
      <c r="K31">
        <v>91.43</v>
      </c>
      <c r="L31">
        <v>3.27</v>
      </c>
      <c r="M31">
        <v>1.71</v>
      </c>
      <c r="N31" s="135">
        <v>23.97</v>
      </c>
      <c r="O31" s="135">
        <v>15.41</v>
      </c>
      <c r="P31" s="135">
        <v>19.940000000000001</v>
      </c>
      <c r="Q31">
        <v>3.54</v>
      </c>
      <c r="R31">
        <v>26.84</v>
      </c>
      <c r="S31">
        <v>3.73</v>
      </c>
      <c r="T31">
        <v>63.66</v>
      </c>
      <c r="U31">
        <v>21.22</v>
      </c>
      <c r="V31">
        <v>21.22</v>
      </c>
      <c r="W31">
        <v>13.58</v>
      </c>
      <c r="X31">
        <v>2.72</v>
      </c>
      <c r="Y31">
        <v>1.69</v>
      </c>
      <c r="Z31">
        <v>2.87</v>
      </c>
      <c r="AA31">
        <v>6.49</v>
      </c>
      <c r="AB31">
        <v>3.24</v>
      </c>
    </row>
    <row r="32" spans="1:28">
      <c r="A32" t="s">
        <v>74</v>
      </c>
      <c r="B32" s="75">
        <v>261.69</v>
      </c>
      <c r="C32" s="75">
        <v>67.75</v>
      </c>
      <c r="D32" s="135">
        <f t="shared" si="0"/>
        <v>78.050000000000011</v>
      </c>
      <c r="E32" s="75"/>
      <c r="F32" s="78">
        <v>1.55</v>
      </c>
      <c r="G32" s="78">
        <v>1.58</v>
      </c>
      <c r="H32" s="78">
        <v>1.5</v>
      </c>
      <c r="I32">
        <v>58.26</v>
      </c>
      <c r="J32">
        <v>272.22000000000003</v>
      </c>
      <c r="K32">
        <v>91.43</v>
      </c>
      <c r="L32">
        <v>3.27</v>
      </c>
      <c r="M32">
        <v>1.1499999999999999</v>
      </c>
      <c r="N32" s="135">
        <v>27.92</v>
      </c>
      <c r="O32" s="135">
        <v>22.2</v>
      </c>
      <c r="P32" s="135">
        <v>27.93</v>
      </c>
      <c r="Q32">
        <v>3.54</v>
      </c>
      <c r="R32">
        <v>35.67</v>
      </c>
      <c r="S32">
        <v>3.73</v>
      </c>
      <c r="T32">
        <v>66.83</v>
      </c>
      <c r="U32">
        <v>22.28</v>
      </c>
      <c r="V32">
        <v>22.26</v>
      </c>
      <c r="W32">
        <v>27.13</v>
      </c>
      <c r="X32">
        <v>5.43</v>
      </c>
      <c r="Y32">
        <v>3.97</v>
      </c>
      <c r="Z32">
        <v>6.31</v>
      </c>
      <c r="AA32">
        <v>10.81</v>
      </c>
      <c r="AB32">
        <v>5.4</v>
      </c>
    </row>
    <row r="33" spans="1:28">
      <c r="A33" t="s">
        <v>75</v>
      </c>
      <c r="B33" s="75">
        <v>261.69</v>
      </c>
      <c r="C33" s="75">
        <v>67.75</v>
      </c>
      <c r="D33" s="135">
        <f t="shared" si="0"/>
        <v>78.05</v>
      </c>
      <c r="E33" s="75"/>
      <c r="F33" s="78">
        <v>2.4300000000000002</v>
      </c>
      <c r="G33" s="78">
        <v>2.5</v>
      </c>
      <c r="H33" s="78">
        <v>2.4</v>
      </c>
      <c r="I33">
        <v>58.26</v>
      </c>
      <c r="J33">
        <v>272.22000000000003</v>
      </c>
      <c r="K33">
        <v>91.43</v>
      </c>
      <c r="L33">
        <v>3.27</v>
      </c>
      <c r="M33">
        <v>0.36</v>
      </c>
      <c r="N33" s="135">
        <v>26.01</v>
      </c>
      <c r="O33" s="135">
        <v>26.02</v>
      </c>
      <c r="P33" s="135">
        <v>26.02</v>
      </c>
      <c r="Q33">
        <v>3.54</v>
      </c>
      <c r="R33">
        <v>45.21</v>
      </c>
      <c r="S33">
        <v>3.73</v>
      </c>
      <c r="T33">
        <v>73.209999999999994</v>
      </c>
      <c r="U33">
        <v>24.4</v>
      </c>
      <c r="V33">
        <v>24.4</v>
      </c>
      <c r="W33">
        <v>40.07</v>
      </c>
      <c r="X33">
        <v>8.01</v>
      </c>
      <c r="Y33">
        <v>7.18</v>
      </c>
      <c r="Z33">
        <v>10.18</v>
      </c>
      <c r="AA33">
        <v>16.670000000000002</v>
      </c>
      <c r="AB33">
        <v>8.34</v>
      </c>
    </row>
    <row r="34" spans="1:28">
      <c r="A34" t="s">
        <v>76</v>
      </c>
      <c r="B34" s="75">
        <v>261.69</v>
      </c>
      <c r="C34" s="75">
        <v>67.75</v>
      </c>
      <c r="D34" s="135">
        <f t="shared" si="0"/>
        <v>78.05</v>
      </c>
      <c r="E34" s="75"/>
      <c r="F34" s="78">
        <v>3.24</v>
      </c>
      <c r="G34" s="78">
        <v>3.38</v>
      </c>
      <c r="H34" s="78">
        <v>3.28</v>
      </c>
      <c r="I34">
        <v>58.26</v>
      </c>
      <c r="J34">
        <v>272.22000000000003</v>
      </c>
      <c r="K34">
        <v>91.43</v>
      </c>
      <c r="L34">
        <v>3.27</v>
      </c>
      <c r="M34">
        <v>0</v>
      </c>
      <c r="N34" s="135">
        <v>26.01</v>
      </c>
      <c r="O34" s="135">
        <v>26.02</v>
      </c>
      <c r="P34" s="135">
        <v>26.02</v>
      </c>
      <c r="Q34">
        <v>3.54</v>
      </c>
      <c r="R34">
        <v>54.85</v>
      </c>
      <c r="S34">
        <v>3.73</v>
      </c>
      <c r="T34">
        <v>73.84</v>
      </c>
      <c r="U34">
        <v>24.61</v>
      </c>
      <c r="V34">
        <v>24.61</v>
      </c>
      <c r="W34">
        <v>55.71</v>
      </c>
      <c r="X34">
        <v>11.14</v>
      </c>
      <c r="Y34">
        <v>11.28</v>
      </c>
      <c r="Z34">
        <v>13.5</v>
      </c>
      <c r="AA34">
        <v>22</v>
      </c>
      <c r="AB34">
        <v>11</v>
      </c>
    </row>
    <row r="35" spans="1:28">
      <c r="A35" t="s">
        <v>77</v>
      </c>
      <c r="B35" s="75">
        <v>261.69</v>
      </c>
      <c r="C35" s="75">
        <v>67.75</v>
      </c>
      <c r="D35" s="135">
        <f t="shared" si="0"/>
        <v>78.550000000000011</v>
      </c>
      <c r="E35" s="75"/>
      <c r="F35" s="78">
        <v>4.13</v>
      </c>
      <c r="G35" s="78">
        <v>4.32</v>
      </c>
      <c r="H35" s="78">
        <v>4.24</v>
      </c>
      <c r="I35">
        <v>58.26</v>
      </c>
      <c r="J35">
        <v>272.22000000000003</v>
      </c>
      <c r="K35">
        <v>91.43</v>
      </c>
      <c r="L35">
        <v>3.27</v>
      </c>
      <c r="M35">
        <v>0</v>
      </c>
      <c r="N35" s="135">
        <v>26.19</v>
      </c>
      <c r="O35" s="135">
        <v>26.18</v>
      </c>
      <c r="P35" s="135">
        <v>26.18</v>
      </c>
      <c r="Q35">
        <v>3.54</v>
      </c>
      <c r="R35">
        <v>64.150000000000006</v>
      </c>
      <c r="S35">
        <v>3.73</v>
      </c>
      <c r="T35">
        <v>72.680000000000007</v>
      </c>
      <c r="U35">
        <v>24.23</v>
      </c>
      <c r="V35">
        <v>24.22</v>
      </c>
      <c r="W35">
        <v>74.84</v>
      </c>
      <c r="X35">
        <v>14.97</v>
      </c>
      <c r="Y35">
        <v>16.14</v>
      </c>
      <c r="Z35">
        <v>17.38</v>
      </c>
      <c r="AA35">
        <v>26.66</v>
      </c>
      <c r="AB35">
        <v>13.34</v>
      </c>
    </row>
    <row r="36" spans="1:28">
      <c r="A36" t="s">
        <v>78</v>
      </c>
      <c r="B36" s="75">
        <v>261.69</v>
      </c>
      <c r="C36" s="75">
        <v>67.75</v>
      </c>
      <c r="D36" s="135">
        <f t="shared" si="0"/>
        <v>78.550000000000011</v>
      </c>
      <c r="E36" s="75"/>
      <c r="F36" s="78">
        <v>5.15</v>
      </c>
      <c r="G36" s="78">
        <v>5.4</v>
      </c>
      <c r="H36" s="78">
        <v>5.32</v>
      </c>
      <c r="I36">
        <v>58.26</v>
      </c>
      <c r="J36">
        <v>272.22000000000003</v>
      </c>
      <c r="K36">
        <v>91.43</v>
      </c>
      <c r="L36">
        <v>3.27</v>
      </c>
      <c r="M36">
        <v>0</v>
      </c>
      <c r="N36" s="135">
        <v>26.19</v>
      </c>
      <c r="O36" s="135">
        <v>26.18</v>
      </c>
      <c r="P36" s="135">
        <v>26.18</v>
      </c>
      <c r="Q36">
        <v>3.54</v>
      </c>
      <c r="R36">
        <v>73.31</v>
      </c>
      <c r="S36">
        <v>3.73</v>
      </c>
      <c r="T36">
        <v>73.02</v>
      </c>
      <c r="U36">
        <v>24.34</v>
      </c>
      <c r="V36">
        <v>24.34</v>
      </c>
      <c r="W36">
        <v>95.55</v>
      </c>
      <c r="X36">
        <v>19.11</v>
      </c>
      <c r="Y36">
        <v>21.47</v>
      </c>
      <c r="Z36">
        <v>20.77</v>
      </c>
      <c r="AA36">
        <v>33.33</v>
      </c>
      <c r="AB36">
        <v>16.670000000000002</v>
      </c>
    </row>
    <row r="37" spans="1:28">
      <c r="A37" t="s">
        <v>79</v>
      </c>
      <c r="B37" s="75">
        <v>261.69</v>
      </c>
      <c r="C37" s="75">
        <v>67.75</v>
      </c>
      <c r="D37" s="135">
        <f t="shared" si="0"/>
        <v>78.550000000000011</v>
      </c>
      <c r="E37" s="75"/>
      <c r="F37" s="78">
        <v>6.12</v>
      </c>
      <c r="G37" s="78">
        <v>6.38</v>
      </c>
      <c r="H37" s="78">
        <v>6.36</v>
      </c>
      <c r="I37">
        <v>33.32</v>
      </c>
      <c r="J37">
        <v>272.22000000000003</v>
      </c>
      <c r="K37">
        <v>91.43</v>
      </c>
      <c r="L37">
        <v>3.27</v>
      </c>
      <c r="M37">
        <v>0</v>
      </c>
      <c r="N37" s="135">
        <v>26.19</v>
      </c>
      <c r="O37" s="135">
        <v>26.18</v>
      </c>
      <c r="P37" s="135">
        <v>26.18</v>
      </c>
      <c r="Q37">
        <v>3.54</v>
      </c>
      <c r="R37">
        <v>82.36</v>
      </c>
      <c r="S37">
        <v>3.73</v>
      </c>
      <c r="T37">
        <v>74.13</v>
      </c>
      <c r="U37">
        <v>24.71</v>
      </c>
      <c r="V37">
        <v>24.71</v>
      </c>
      <c r="W37">
        <v>115.78</v>
      </c>
      <c r="X37">
        <v>23.16</v>
      </c>
      <c r="Y37">
        <v>26.88</v>
      </c>
      <c r="Z37">
        <v>23.86</v>
      </c>
      <c r="AA37">
        <v>42</v>
      </c>
      <c r="AB37">
        <v>21</v>
      </c>
    </row>
    <row r="38" spans="1:28">
      <c r="A38" t="s">
        <v>80</v>
      </c>
      <c r="B38" s="75">
        <v>261.69</v>
      </c>
      <c r="C38" s="75">
        <v>67.75</v>
      </c>
      <c r="D38" s="135">
        <f t="shared" si="0"/>
        <v>78.550000000000011</v>
      </c>
      <c r="E38" s="75"/>
      <c r="F38" s="78">
        <v>7.01</v>
      </c>
      <c r="G38" s="78">
        <v>7.28</v>
      </c>
      <c r="H38" s="78">
        <v>7.43</v>
      </c>
      <c r="I38">
        <v>33.32</v>
      </c>
      <c r="J38">
        <v>272.22000000000003</v>
      </c>
      <c r="K38">
        <v>91.43</v>
      </c>
      <c r="L38">
        <v>3.27</v>
      </c>
      <c r="M38">
        <v>0</v>
      </c>
      <c r="N38" s="135">
        <v>26.19</v>
      </c>
      <c r="O38" s="135">
        <v>26.18</v>
      </c>
      <c r="P38" s="135">
        <v>26.18</v>
      </c>
      <c r="Q38">
        <v>3.54</v>
      </c>
      <c r="R38">
        <v>90.34</v>
      </c>
      <c r="S38">
        <v>3.73</v>
      </c>
      <c r="T38">
        <v>73.010000000000005</v>
      </c>
      <c r="U38">
        <v>24.34</v>
      </c>
      <c r="V38">
        <v>24.32</v>
      </c>
      <c r="W38">
        <v>135.22999999999999</v>
      </c>
      <c r="X38">
        <v>27.05</v>
      </c>
      <c r="Y38">
        <v>32.08</v>
      </c>
      <c r="Z38">
        <v>26.51</v>
      </c>
      <c r="AA38">
        <v>50</v>
      </c>
      <c r="AB38">
        <v>25.01</v>
      </c>
    </row>
    <row r="39" spans="1:28">
      <c r="A39" t="s">
        <v>81</v>
      </c>
      <c r="B39" s="75">
        <v>261.69</v>
      </c>
      <c r="C39" s="75">
        <v>67.75</v>
      </c>
      <c r="D39" s="135">
        <f t="shared" si="0"/>
        <v>78.550000000000011</v>
      </c>
      <c r="E39" s="75"/>
      <c r="F39" s="78">
        <v>7.88</v>
      </c>
      <c r="G39" s="78">
        <v>8.11</v>
      </c>
      <c r="H39" s="78">
        <v>8.43</v>
      </c>
      <c r="I39">
        <v>33.32</v>
      </c>
      <c r="J39">
        <v>272.22000000000003</v>
      </c>
      <c r="K39">
        <v>91.43</v>
      </c>
      <c r="L39">
        <v>3.04</v>
      </c>
      <c r="M39">
        <v>0</v>
      </c>
      <c r="N39" s="135">
        <v>26.19</v>
      </c>
      <c r="O39" s="135">
        <v>26.18</v>
      </c>
      <c r="P39" s="135">
        <v>26.18</v>
      </c>
      <c r="Q39">
        <v>3.31</v>
      </c>
      <c r="R39">
        <v>98.99</v>
      </c>
      <c r="S39">
        <v>3.63</v>
      </c>
      <c r="T39">
        <v>72.989999999999995</v>
      </c>
      <c r="U39">
        <v>24.33</v>
      </c>
      <c r="V39">
        <v>24.32</v>
      </c>
      <c r="W39">
        <v>153.53</v>
      </c>
      <c r="X39">
        <v>30.7</v>
      </c>
      <c r="Y39">
        <v>37.229999999999997</v>
      </c>
      <c r="Z39">
        <v>29.76</v>
      </c>
      <c r="AA39">
        <v>56.66</v>
      </c>
      <c r="AB39">
        <v>28.34</v>
      </c>
    </row>
    <row r="40" spans="1:28">
      <c r="A40" t="s">
        <v>82</v>
      </c>
      <c r="B40" s="75">
        <v>261.69</v>
      </c>
      <c r="C40" s="75">
        <v>67.75</v>
      </c>
      <c r="D40" s="135">
        <f t="shared" si="0"/>
        <v>78.550000000000011</v>
      </c>
      <c r="E40" s="75"/>
      <c r="F40" s="78">
        <v>8.6</v>
      </c>
      <c r="G40" s="78">
        <v>9.01</v>
      </c>
      <c r="H40" s="78">
        <v>9.41</v>
      </c>
      <c r="I40">
        <v>33.32</v>
      </c>
      <c r="J40">
        <v>272.22000000000003</v>
      </c>
      <c r="K40">
        <v>91.43</v>
      </c>
      <c r="L40">
        <v>3.04</v>
      </c>
      <c r="M40">
        <v>0</v>
      </c>
      <c r="N40" s="135">
        <v>26.19</v>
      </c>
      <c r="O40" s="135">
        <v>26.18</v>
      </c>
      <c r="P40" s="135">
        <v>26.18</v>
      </c>
      <c r="Q40">
        <v>3.31</v>
      </c>
      <c r="R40">
        <v>106.24</v>
      </c>
      <c r="S40">
        <v>3.63</v>
      </c>
      <c r="T40">
        <v>55.53</v>
      </c>
      <c r="U40">
        <v>18.510000000000002</v>
      </c>
      <c r="V40">
        <v>18.510000000000002</v>
      </c>
      <c r="W40">
        <v>171.42</v>
      </c>
      <c r="X40">
        <v>34.28</v>
      </c>
      <c r="Y40">
        <v>42.16</v>
      </c>
      <c r="Z40">
        <v>32.24</v>
      </c>
      <c r="AA40">
        <v>63.33</v>
      </c>
      <c r="AB40">
        <v>31.67</v>
      </c>
    </row>
    <row r="41" spans="1:28">
      <c r="A41" t="s">
        <v>83</v>
      </c>
      <c r="B41" s="75">
        <v>261.69</v>
      </c>
      <c r="C41" s="75">
        <v>67.75</v>
      </c>
      <c r="D41" s="135">
        <f t="shared" si="0"/>
        <v>78.550000000000011</v>
      </c>
      <c r="E41" s="75"/>
      <c r="F41" s="78">
        <v>9.4</v>
      </c>
      <c r="G41" s="78">
        <v>9.76</v>
      </c>
      <c r="H41" s="78">
        <v>10.24</v>
      </c>
      <c r="I41">
        <v>33.32</v>
      </c>
      <c r="J41">
        <v>272.22000000000003</v>
      </c>
      <c r="K41">
        <v>91.43</v>
      </c>
      <c r="L41">
        <v>3.27</v>
      </c>
      <c r="M41">
        <v>2.83</v>
      </c>
      <c r="N41" s="135">
        <v>26.19</v>
      </c>
      <c r="O41" s="135">
        <v>26.18</v>
      </c>
      <c r="P41" s="135">
        <v>26.18</v>
      </c>
      <c r="Q41">
        <v>3.31</v>
      </c>
      <c r="R41">
        <v>112.3</v>
      </c>
      <c r="S41">
        <v>3.63</v>
      </c>
      <c r="T41">
        <v>56.02</v>
      </c>
      <c r="U41">
        <v>18.670000000000002</v>
      </c>
      <c r="V41">
        <v>18.670000000000002</v>
      </c>
      <c r="W41">
        <v>198.63</v>
      </c>
      <c r="X41">
        <v>39.729999999999997</v>
      </c>
      <c r="Y41">
        <v>46.97</v>
      </c>
      <c r="Z41">
        <v>34.51</v>
      </c>
      <c r="AA41">
        <v>69.989999999999995</v>
      </c>
      <c r="AB41">
        <v>35.01</v>
      </c>
    </row>
    <row r="42" spans="1:28">
      <c r="A42" t="s">
        <v>84</v>
      </c>
      <c r="B42" s="75">
        <v>261.69</v>
      </c>
      <c r="C42" s="75">
        <v>67.75</v>
      </c>
      <c r="D42" s="135">
        <f t="shared" si="0"/>
        <v>78.550000000000011</v>
      </c>
      <c r="E42" s="75"/>
      <c r="F42" s="78">
        <v>10.1</v>
      </c>
      <c r="G42" s="78">
        <v>10.47</v>
      </c>
      <c r="H42" s="78">
        <v>11.07</v>
      </c>
      <c r="I42">
        <v>33.32</v>
      </c>
      <c r="J42">
        <v>272.22000000000003</v>
      </c>
      <c r="K42">
        <v>91.43</v>
      </c>
      <c r="L42">
        <v>3.27</v>
      </c>
      <c r="M42">
        <v>2.83</v>
      </c>
      <c r="N42" s="135">
        <v>26.19</v>
      </c>
      <c r="O42" s="135">
        <v>26.18</v>
      </c>
      <c r="P42" s="135">
        <v>26.18</v>
      </c>
      <c r="Q42">
        <v>3.31</v>
      </c>
      <c r="R42">
        <v>116.87</v>
      </c>
      <c r="S42">
        <v>3.63</v>
      </c>
      <c r="T42">
        <v>56.47</v>
      </c>
      <c r="U42">
        <v>18.82</v>
      </c>
      <c r="V42">
        <v>18.829999999999998</v>
      </c>
      <c r="W42">
        <v>214.93</v>
      </c>
      <c r="X42">
        <v>42.98</v>
      </c>
      <c r="Y42">
        <v>51.87</v>
      </c>
      <c r="Z42">
        <v>36.46</v>
      </c>
      <c r="AA42">
        <v>76.66</v>
      </c>
      <c r="AB42">
        <v>38.340000000000003</v>
      </c>
    </row>
    <row r="43" spans="1:28">
      <c r="A43" t="s">
        <v>85</v>
      </c>
      <c r="B43" s="75">
        <v>261.69</v>
      </c>
      <c r="C43" s="75">
        <v>67.75</v>
      </c>
      <c r="D43" s="135">
        <f t="shared" si="0"/>
        <v>78.550000000000011</v>
      </c>
      <c r="E43" s="75"/>
      <c r="F43" s="78">
        <v>10.66</v>
      </c>
      <c r="G43" s="78">
        <v>11.07</v>
      </c>
      <c r="H43" s="78">
        <v>11.8</v>
      </c>
      <c r="I43">
        <v>33.32</v>
      </c>
      <c r="J43">
        <v>272.22000000000003</v>
      </c>
      <c r="K43">
        <v>91.43</v>
      </c>
      <c r="L43">
        <v>3.27</v>
      </c>
      <c r="M43">
        <v>2.72</v>
      </c>
      <c r="N43" s="135">
        <v>26.19</v>
      </c>
      <c r="O43" s="135">
        <v>26.18</v>
      </c>
      <c r="P43" s="135">
        <v>26.18</v>
      </c>
      <c r="Q43">
        <v>3.7</v>
      </c>
      <c r="R43">
        <v>121.21</v>
      </c>
      <c r="S43">
        <v>3.63</v>
      </c>
      <c r="T43">
        <v>58.39</v>
      </c>
      <c r="U43">
        <v>19.46</v>
      </c>
      <c r="V43">
        <v>19.47</v>
      </c>
      <c r="W43">
        <v>229.03</v>
      </c>
      <c r="X43">
        <v>45.8</v>
      </c>
      <c r="Y43">
        <v>56.08</v>
      </c>
      <c r="Z43">
        <v>38.450000000000003</v>
      </c>
      <c r="AA43">
        <v>81.33</v>
      </c>
      <c r="AB43">
        <v>40.67</v>
      </c>
    </row>
    <row r="44" spans="1:28">
      <c r="A44" t="s">
        <v>86</v>
      </c>
      <c r="B44" s="75">
        <v>261.69</v>
      </c>
      <c r="C44" s="75">
        <v>67.75</v>
      </c>
      <c r="D44" s="135">
        <f t="shared" si="0"/>
        <v>78.550000000000011</v>
      </c>
      <c r="E44" s="75"/>
      <c r="F44" s="78">
        <v>11.19</v>
      </c>
      <c r="G44" s="78">
        <v>11.61</v>
      </c>
      <c r="H44" s="78">
        <v>12.44</v>
      </c>
      <c r="I44">
        <v>33.32</v>
      </c>
      <c r="J44">
        <v>272.22000000000003</v>
      </c>
      <c r="K44">
        <v>91.43</v>
      </c>
      <c r="L44">
        <v>3.27</v>
      </c>
      <c r="M44">
        <v>2.72</v>
      </c>
      <c r="N44" s="135">
        <v>26.19</v>
      </c>
      <c r="O44" s="135">
        <v>26.18</v>
      </c>
      <c r="P44" s="135">
        <v>26.18</v>
      </c>
      <c r="Q44">
        <v>3.7</v>
      </c>
      <c r="R44">
        <v>125.19</v>
      </c>
      <c r="S44">
        <v>3.63</v>
      </c>
      <c r="T44">
        <v>60.65</v>
      </c>
      <c r="U44">
        <v>20.22</v>
      </c>
      <c r="V44">
        <v>20.21</v>
      </c>
      <c r="W44">
        <v>236.65</v>
      </c>
      <c r="X44">
        <v>47.33</v>
      </c>
      <c r="Y44">
        <v>60.01</v>
      </c>
      <c r="Z44">
        <v>40.22</v>
      </c>
      <c r="AA44">
        <v>86.66</v>
      </c>
      <c r="AB44">
        <v>43.34</v>
      </c>
    </row>
    <row r="45" spans="1:28">
      <c r="A45" t="s">
        <v>87</v>
      </c>
      <c r="B45" s="75">
        <v>261.69</v>
      </c>
      <c r="C45" s="75">
        <v>67.75</v>
      </c>
      <c r="D45" s="135">
        <f t="shared" si="0"/>
        <v>78.550000000000011</v>
      </c>
      <c r="E45" s="75"/>
      <c r="F45" s="78">
        <v>11.68</v>
      </c>
      <c r="G45" s="78">
        <v>12.12</v>
      </c>
      <c r="H45" s="78">
        <v>13.05</v>
      </c>
      <c r="I45">
        <v>33.32</v>
      </c>
      <c r="J45">
        <v>272.22000000000003</v>
      </c>
      <c r="K45">
        <v>91.43</v>
      </c>
      <c r="L45">
        <v>3.19</v>
      </c>
      <c r="M45">
        <v>2.72</v>
      </c>
      <c r="N45" s="135">
        <v>26.19</v>
      </c>
      <c r="O45" s="135">
        <v>26.18</v>
      </c>
      <c r="P45" s="135">
        <v>26.18</v>
      </c>
      <c r="Q45">
        <v>3.7</v>
      </c>
      <c r="R45">
        <v>126.58</v>
      </c>
      <c r="S45">
        <v>3.63</v>
      </c>
      <c r="T45">
        <v>63.26</v>
      </c>
      <c r="U45">
        <v>21.09</v>
      </c>
      <c r="V45">
        <v>21.08</v>
      </c>
      <c r="W45">
        <v>240.02</v>
      </c>
      <c r="X45">
        <v>48</v>
      </c>
      <c r="Y45">
        <v>63.19</v>
      </c>
      <c r="Z45">
        <v>41.85</v>
      </c>
      <c r="AA45">
        <v>86.66</v>
      </c>
      <c r="AB45">
        <v>43.34</v>
      </c>
    </row>
    <row r="46" spans="1:28">
      <c r="A46" t="s">
        <v>88</v>
      </c>
      <c r="B46" s="75">
        <v>261.69</v>
      </c>
      <c r="C46" s="75">
        <v>67.75</v>
      </c>
      <c r="D46" s="135">
        <f t="shared" si="0"/>
        <v>78.550000000000011</v>
      </c>
      <c r="E46" s="75"/>
      <c r="F46" s="78">
        <v>12</v>
      </c>
      <c r="G46" s="78">
        <v>12.51</v>
      </c>
      <c r="H46" s="78">
        <v>13.49</v>
      </c>
      <c r="I46">
        <v>33.32</v>
      </c>
      <c r="J46">
        <v>272.22000000000003</v>
      </c>
      <c r="K46">
        <v>91.43</v>
      </c>
      <c r="L46">
        <v>3.19</v>
      </c>
      <c r="M46">
        <v>2.75</v>
      </c>
      <c r="N46" s="135">
        <v>26.19</v>
      </c>
      <c r="O46" s="135">
        <v>26.18</v>
      </c>
      <c r="P46" s="135">
        <v>26.18</v>
      </c>
      <c r="Q46">
        <v>3.7</v>
      </c>
      <c r="R46">
        <v>127.89</v>
      </c>
      <c r="S46">
        <v>3.63</v>
      </c>
      <c r="T46">
        <v>72.459999999999994</v>
      </c>
      <c r="U46">
        <v>24.15</v>
      </c>
      <c r="V46">
        <v>24.15</v>
      </c>
      <c r="W46">
        <v>241.68</v>
      </c>
      <c r="X46">
        <v>48.34</v>
      </c>
      <c r="Y46">
        <v>66.37</v>
      </c>
      <c r="Z46">
        <v>43.31</v>
      </c>
      <c r="AA46">
        <v>89.32</v>
      </c>
      <c r="AB46">
        <v>44.68</v>
      </c>
    </row>
    <row r="47" spans="1:28">
      <c r="A47" t="s">
        <v>89</v>
      </c>
      <c r="B47" s="75">
        <v>261.69</v>
      </c>
      <c r="C47" s="75">
        <v>67.75</v>
      </c>
      <c r="D47" s="135">
        <f t="shared" si="0"/>
        <v>78.550000000000011</v>
      </c>
      <c r="E47" s="75"/>
      <c r="F47" s="78">
        <v>12.39</v>
      </c>
      <c r="G47" s="78">
        <v>12.88</v>
      </c>
      <c r="H47" s="78">
        <v>13.97</v>
      </c>
      <c r="I47">
        <v>58.26</v>
      </c>
      <c r="J47">
        <v>272.22000000000003</v>
      </c>
      <c r="K47">
        <v>91.43</v>
      </c>
      <c r="L47">
        <v>3.19</v>
      </c>
      <c r="M47">
        <v>2.75</v>
      </c>
      <c r="N47" s="135">
        <v>26.19</v>
      </c>
      <c r="O47" s="135">
        <v>26.18</v>
      </c>
      <c r="P47" s="135">
        <v>26.18</v>
      </c>
      <c r="Q47">
        <v>3.62</v>
      </c>
      <c r="R47">
        <v>128.44</v>
      </c>
      <c r="S47">
        <v>3.63</v>
      </c>
      <c r="T47">
        <v>76.88</v>
      </c>
      <c r="U47">
        <v>25.63</v>
      </c>
      <c r="V47">
        <v>25.62</v>
      </c>
      <c r="W47">
        <v>245.83</v>
      </c>
      <c r="X47">
        <v>49.17</v>
      </c>
      <c r="Y47">
        <v>68.95</v>
      </c>
      <c r="Z47">
        <v>44.46</v>
      </c>
      <c r="AA47">
        <v>89.32</v>
      </c>
      <c r="AB47">
        <v>44.68</v>
      </c>
    </row>
    <row r="48" spans="1:28">
      <c r="A48" t="s">
        <v>90</v>
      </c>
      <c r="B48" s="75">
        <v>261.69</v>
      </c>
      <c r="C48" s="75">
        <v>67.75</v>
      </c>
      <c r="D48" s="135">
        <f t="shared" si="0"/>
        <v>78.550000000000011</v>
      </c>
      <c r="E48" s="75"/>
      <c r="F48" s="78">
        <v>12.54</v>
      </c>
      <c r="G48" s="78">
        <v>13.01</v>
      </c>
      <c r="H48" s="78">
        <v>14.2</v>
      </c>
      <c r="I48">
        <v>58.26</v>
      </c>
      <c r="J48">
        <v>272.22000000000003</v>
      </c>
      <c r="K48">
        <v>91.43</v>
      </c>
      <c r="L48">
        <v>3.19</v>
      </c>
      <c r="M48">
        <v>2.75</v>
      </c>
      <c r="N48" s="135">
        <v>26.19</v>
      </c>
      <c r="O48" s="135">
        <v>26.18</v>
      </c>
      <c r="P48" s="135">
        <v>26.18</v>
      </c>
      <c r="Q48">
        <v>3.62</v>
      </c>
      <c r="R48">
        <v>128.28</v>
      </c>
      <c r="S48">
        <v>3.63</v>
      </c>
      <c r="T48">
        <v>81.64</v>
      </c>
      <c r="U48">
        <v>27.21</v>
      </c>
      <c r="V48">
        <v>27.21</v>
      </c>
      <c r="W48">
        <v>250</v>
      </c>
      <c r="X48">
        <v>50</v>
      </c>
      <c r="Y48">
        <v>70.680000000000007</v>
      </c>
      <c r="Z48">
        <v>45.04</v>
      </c>
      <c r="AA48">
        <v>89.32</v>
      </c>
      <c r="AB48">
        <v>44.68</v>
      </c>
    </row>
    <row r="49" spans="1:28">
      <c r="A49" t="s">
        <v>91</v>
      </c>
      <c r="B49" s="75">
        <v>261.69</v>
      </c>
      <c r="C49" s="75">
        <v>67.75</v>
      </c>
      <c r="D49" s="135">
        <f t="shared" si="0"/>
        <v>78.550000000000011</v>
      </c>
      <c r="E49" s="75"/>
      <c r="F49" s="78">
        <v>14.22</v>
      </c>
      <c r="G49" s="78">
        <v>14.22</v>
      </c>
      <c r="H49" s="78">
        <v>14.58</v>
      </c>
      <c r="I49">
        <v>58.26</v>
      </c>
      <c r="J49">
        <v>272.22000000000003</v>
      </c>
      <c r="K49">
        <v>91.43</v>
      </c>
      <c r="L49">
        <v>3.19</v>
      </c>
      <c r="M49">
        <v>2.77</v>
      </c>
      <c r="N49" s="135">
        <v>26.19</v>
      </c>
      <c r="O49" s="135">
        <v>26.18</v>
      </c>
      <c r="P49" s="135">
        <v>26.18</v>
      </c>
      <c r="Q49">
        <v>3.62</v>
      </c>
      <c r="R49">
        <v>128.12</v>
      </c>
      <c r="S49">
        <v>3.63</v>
      </c>
      <c r="T49">
        <v>87.01</v>
      </c>
      <c r="U49">
        <v>29</v>
      </c>
      <c r="V49">
        <v>29</v>
      </c>
      <c r="W49">
        <v>247.5</v>
      </c>
      <c r="X49">
        <v>49.5</v>
      </c>
      <c r="Y49">
        <v>73.319999999999993</v>
      </c>
      <c r="Z49">
        <v>46.64</v>
      </c>
      <c r="AA49">
        <v>89.32</v>
      </c>
      <c r="AB49">
        <v>44.68</v>
      </c>
    </row>
    <row r="50" spans="1:28">
      <c r="A50" t="s">
        <v>92</v>
      </c>
      <c r="B50" s="75">
        <v>261.69</v>
      </c>
      <c r="C50" s="75">
        <v>67.75</v>
      </c>
      <c r="D50" s="135">
        <f t="shared" si="0"/>
        <v>78.550000000000011</v>
      </c>
      <c r="E50" s="75"/>
      <c r="F50" s="78">
        <v>14.75</v>
      </c>
      <c r="G50" s="78">
        <v>14.75</v>
      </c>
      <c r="H50" s="78">
        <v>15.12</v>
      </c>
      <c r="I50">
        <v>58.26</v>
      </c>
      <c r="J50">
        <v>272.22000000000003</v>
      </c>
      <c r="K50">
        <v>91.43</v>
      </c>
      <c r="L50">
        <v>3.19</v>
      </c>
      <c r="M50">
        <v>2.82</v>
      </c>
      <c r="N50" s="135">
        <v>26.19</v>
      </c>
      <c r="O50" s="135">
        <v>26.18</v>
      </c>
      <c r="P50" s="135">
        <v>26.18</v>
      </c>
      <c r="Q50">
        <v>3.62</v>
      </c>
      <c r="R50">
        <v>127.56</v>
      </c>
      <c r="S50">
        <v>3.63</v>
      </c>
      <c r="T50">
        <v>88.31</v>
      </c>
      <c r="U50">
        <v>29.44</v>
      </c>
      <c r="V50">
        <v>29.43</v>
      </c>
      <c r="W50">
        <v>250</v>
      </c>
      <c r="X50">
        <v>50</v>
      </c>
      <c r="Y50">
        <v>75.349999999999994</v>
      </c>
      <c r="Z50">
        <v>46.3</v>
      </c>
      <c r="AA50">
        <v>93.32</v>
      </c>
      <c r="AB50">
        <v>46.68</v>
      </c>
    </row>
    <row r="51" spans="1:28">
      <c r="A51" t="s">
        <v>93</v>
      </c>
      <c r="B51" s="75">
        <v>261.69</v>
      </c>
      <c r="C51" s="75">
        <v>67.75</v>
      </c>
      <c r="D51" s="135">
        <f t="shared" si="0"/>
        <v>78.550000000000011</v>
      </c>
      <c r="E51" s="75"/>
      <c r="F51" s="78">
        <v>14.87</v>
      </c>
      <c r="G51" s="78">
        <v>14.87</v>
      </c>
      <c r="H51" s="78">
        <v>15.25</v>
      </c>
      <c r="I51">
        <v>58.26</v>
      </c>
      <c r="J51">
        <v>272.22000000000003</v>
      </c>
      <c r="K51">
        <v>91.43</v>
      </c>
      <c r="L51">
        <v>3.19</v>
      </c>
      <c r="M51">
        <v>2.96</v>
      </c>
      <c r="N51" s="135">
        <v>26.19</v>
      </c>
      <c r="O51" s="135">
        <v>26.18</v>
      </c>
      <c r="P51" s="135">
        <v>26.18</v>
      </c>
      <c r="Q51">
        <v>3.85</v>
      </c>
      <c r="R51">
        <v>124.05</v>
      </c>
      <c r="S51">
        <v>3.53</v>
      </c>
      <c r="T51">
        <v>90.23</v>
      </c>
      <c r="U51">
        <v>30.08</v>
      </c>
      <c r="V51">
        <v>30.07</v>
      </c>
      <c r="W51">
        <v>245.83</v>
      </c>
      <c r="X51">
        <v>49.17</v>
      </c>
      <c r="Y51">
        <v>77.56</v>
      </c>
      <c r="Z51">
        <v>46.69</v>
      </c>
      <c r="AA51">
        <v>93.32</v>
      </c>
      <c r="AB51">
        <v>46.68</v>
      </c>
    </row>
    <row r="52" spans="1:28">
      <c r="A52" t="s">
        <v>94</v>
      </c>
      <c r="B52" s="75">
        <v>261.69</v>
      </c>
      <c r="C52" s="75">
        <v>67.75</v>
      </c>
      <c r="D52" s="135">
        <f t="shared" si="0"/>
        <v>78.550000000000011</v>
      </c>
      <c r="E52" s="75"/>
      <c r="F52" s="78">
        <v>14.85</v>
      </c>
      <c r="G52" s="78">
        <v>14.85</v>
      </c>
      <c r="H52" s="78">
        <v>15.22</v>
      </c>
      <c r="I52">
        <v>58.26</v>
      </c>
      <c r="J52">
        <v>272.22000000000003</v>
      </c>
      <c r="K52">
        <v>91.43</v>
      </c>
      <c r="L52">
        <v>3.19</v>
      </c>
      <c r="M52">
        <v>6.89</v>
      </c>
      <c r="N52" s="135">
        <v>26.19</v>
      </c>
      <c r="O52" s="135">
        <v>26.18</v>
      </c>
      <c r="P52" s="135">
        <v>26.18</v>
      </c>
      <c r="Q52">
        <v>3.85</v>
      </c>
      <c r="R52">
        <v>122.09</v>
      </c>
      <c r="S52">
        <v>3.53</v>
      </c>
      <c r="T52">
        <v>91.55</v>
      </c>
      <c r="U52">
        <v>30.52</v>
      </c>
      <c r="V52">
        <v>30.5</v>
      </c>
      <c r="W52">
        <v>250</v>
      </c>
      <c r="X52">
        <v>50</v>
      </c>
      <c r="Y52">
        <v>77.56</v>
      </c>
      <c r="Z52">
        <v>45.99</v>
      </c>
      <c r="AA52">
        <v>93.32</v>
      </c>
      <c r="AB52">
        <v>46.68</v>
      </c>
    </row>
    <row r="53" spans="1:28">
      <c r="A53" t="s">
        <v>95</v>
      </c>
      <c r="B53" s="75">
        <v>261.69</v>
      </c>
      <c r="C53" s="75">
        <v>67.75</v>
      </c>
      <c r="D53" s="135">
        <f t="shared" si="0"/>
        <v>78.550000000000011</v>
      </c>
      <c r="E53" s="75"/>
      <c r="F53" s="78">
        <v>14.87</v>
      </c>
      <c r="G53" s="78">
        <v>14.87</v>
      </c>
      <c r="H53" s="78">
        <v>15.25</v>
      </c>
      <c r="I53">
        <v>58.26</v>
      </c>
      <c r="J53">
        <v>272.22000000000003</v>
      </c>
      <c r="K53">
        <v>91.43</v>
      </c>
      <c r="L53">
        <v>3.19</v>
      </c>
      <c r="M53">
        <v>6.94</v>
      </c>
      <c r="N53" s="135">
        <v>26.19</v>
      </c>
      <c r="O53" s="135">
        <v>26.18</v>
      </c>
      <c r="P53" s="135">
        <v>26.18</v>
      </c>
      <c r="Q53">
        <v>3.85</v>
      </c>
      <c r="R53">
        <v>120.69</v>
      </c>
      <c r="S53">
        <v>3.53</v>
      </c>
      <c r="T53">
        <v>93.51</v>
      </c>
      <c r="U53">
        <v>31.17</v>
      </c>
      <c r="V53">
        <v>31.17</v>
      </c>
      <c r="W53">
        <v>245.83</v>
      </c>
      <c r="X53">
        <v>49.17</v>
      </c>
      <c r="Y53">
        <v>77.56</v>
      </c>
      <c r="Z53">
        <v>46.32</v>
      </c>
      <c r="AA53">
        <v>93.32</v>
      </c>
      <c r="AB53">
        <v>46.68</v>
      </c>
    </row>
    <row r="54" spans="1:28">
      <c r="A54" t="s">
        <v>96</v>
      </c>
      <c r="B54" s="75">
        <v>261.69</v>
      </c>
      <c r="C54" s="75">
        <v>67.75</v>
      </c>
      <c r="D54" s="135">
        <f t="shared" si="0"/>
        <v>78.550000000000011</v>
      </c>
      <c r="E54" s="75"/>
      <c r="F54" s="78">
        <v>14.96</v>
      </c>
      <c r="G54" s="78">
        <v>14.96</v>
      </c>
      <c r="H54" s="78">
        <v>15.34</v>
      </c>
      <c r="I54">
        <v>58.26</v>
      </c>
      <c r="J54">
        <v>272.22000000000003</v>
      </c>
      <c r="K54">
        <v>91.43</v>
      </c>
      <c r="L54">
        <v>3.19</v>
      </c>
      <c r="M54">
        <v>6.96</v>
      </c>
      <c r="N54" s="135">
        <v>26.19</v>
      </c>
      <c r="O54" s="135">
        <v>26.18</v>
      </c>
      <c r="P54" s="135">
        <v>26.18</v>
      </c>
      <c r="Q54">
        <v>3.85</v>
      </c>
      <c r="R54">
        <v>119.13</v>
      </c>
      <c r="S54">
        <v>3.53</v>
      </c>
      <c r="T54">
        <v>95.3</v>
      </c>
      <c r="U54">
        <v>31.77</v>
      </c>
      <c r="V54">
        <v>31.76</v>
      </c>
      <c r="W54">
        <v>245.18</v>
      </c>
      <c r="X54">
        <v>49.03</v>
      </c>
      <c r="Y54">
        <v>77.56</v>
      </c>
      <c r="Z54">
        <v>46.81</v>
      </c>
      <c r="AA54">
        <v>93.32</v>
      </c>
      <c r="AB54">
        <v>46.68</v>
      </c>
    </row>
    <row r="55" spans="1:28">
      <c r="A55" t="s">
        <v>97</v>
      </c>
      <c r="B55" s="75">
        <v>261.69</v>
      </c>
      <c r="C55" s="75">
        <v>67.75</v>
      </c>
      <c r="D55" s="135">
        <f t="shared" si="0"/>
        <v>78.550000000000011</v>
      </c>
      <c r="E55" s="75"/>
      <c r="F55" s="78">
        <v>14.87</v>
      </c>
      <c r="G55" s="78">
        <v>14.87</v>
      </c>
      <c r="H55" s="78">
        <v>15.25</v>
      </c>
      <c r="I55">
        <v>58.26</v>
      </c>
      <c r="J55">
        <v>272.22000000000003</v>
      </c>
      <c r="K55">
        <v>91.43</v>
      </c>
      <c r="L55">
        <v>3.62</v>
      </c>
      <c r="M55">
        <v>6.98</v>
      </c>
      <c r="N55" s="135">
        <v>26.19</v>
      </c>
      <c r="O55" s="135">
        <v>26.18</v>
      </c>
      <c r="P55" s="135">
        <v>26.18</v>
      </c>
      <c r="Q55">
        <v>4.01</v>
      </c>
      <c r="R55">
        <v>116.8</v>
      </c>
      <c r="S55">
        <v>3.53</v>
      </c>
      <c r="T55">
        <v>97.45</v>
      </c>
      <c r="U55">
        <v>32.479999999999997</v>
      </c>
      <c r="V55">
        <v>32.479999999999997</v>
      </c>
      <c r="W55">
        <v>250</v>
      </c>
      <c r="X55">
        <v>50</v>
      </c>
      <c r="Y55">
        <v>77.56</v>
      </c>
      <c r="Z55">
        <v>47.55</v>
      </c>
      <c r="AA55">
        <v>93.32</v>
      </c>
      <c r="AB55">
        <v>46.68</v>
      </c>
    </row>
    <row r="56" spans="1:28">
      <c r="A56" t="s">
        <v>98</v>
      </c>
      <c r="B56" s="75">
        <v>261.69</v>
      </c>
      <c r="C56" s="75">
        <v>67.75</v>
      </c>
      <c r="D56" s="135">
        <f t="shared" si="0"/>
        <v>78.550000000000011</v>
      </c>
      <c r="E56" s="75"/>
      <c r="F56" s="78">
        <v>14.6</v>
      </c>
      <c r="G56" s="78">
        <v>14.6</v>
      </c>
      <c r="H56" s="78">
        <v>14.96</v>
      </c>
      <c r="I56">
        <v>58.26</v>
      </c>
      <c r="J56">
        <v>272.22000000000003</v>
      </c>
      <c r="K56">
        <v>91.43</v>
      </c>
      <c r="L56">
        <v>3.62</v>
      </c>
      <c r="M56">
        <v>7</v>
      </c>
      <c r="N56" s="135">
        <v>26.19</v>
      </c>
      <c r="O56" s="135">
        <v>26.18</v>
      </c>
      <c r="P56" s="135">
        <v>26.18</v>
      </c>
      <c r="Q56">
        <v>4.01</v>
      </c>
      <c r="R56">
        <v>113.73</v>
      </c>
      <c r="S56">
        <v>3.53</v>
      </c>
      <c r="T56">
        <v>97.24</v>
      </c>
      <c r="U56">
        <v>32.409999999999997</v>
      </c>
      <c r="V56">
        <v>32.42</v>
      </c>
      <c r="W56">
        <v>249.73</v>
      </c>
      <c r="X56">
        <v>49.95</v>
      </c>
      <c r="Y56">
        <v>77.56</v>
      </c>
      <c r="Z56">
        <v>46.04</v>
      </c>
      <c r="AA56">
        <v>93.32</v>
      </c>
      <c r="AB56">
        <v>46.68</v>
      </c>
    </row>
    <row r="57" spans="1:28">
      <c r="A57" t="s">
        <v>99</v>
      </c>
      <c r="B57" s="75">
        <v>261.69</v>
      </c>
      <c r="C57" s="75">
        <v>67.75</v>
      </c>
      <c r="D57" s="135">
        <f t="shared" si="0"/>
        <v>78.550000000000011</v>
      </c>
      <c r="E57" s="75"/>
      <c r="F57" s="78">
        <v>14.54</v>
      </c>
      <c r="G57" s="78">
        <v>14.54</v>
      </c>
      <c r="H57" s="78">
        <v>14.9</v>
      </c>
      <c r="I57">
        <v>58.26</v>
      </c>
      <c r="J57">
        <v>272.22000000000003</v>
      </c>
      <c r="K57">
        <v>91.43</v>
      </c>
      <c r="L57">
        <v>3.62</v>
      </c>
      <c r="M57">
        <v>9.1300000000000008</v>
      </c>
      <c r="N57" s="135">
        <v>26.19</v>
      </c>
      <c r="O57" s="135">
        <v>26.18</v>
      </c>
      <c r="P57" s="135">
        <v>26.18</v>
      </c>
      <c r="Q57">
        <v>4.01</v>
      </c>
      <c r="R57">
        <v>105.36</v>
      </c>
      <c r="S57">
        <v>3.53</v>
      </c>
      <c r="T57">
        <v>99.41</v>
      </c>
      <c r="U57">
        <v>33.14</v>
      </c>
      <c r="V57">
        <v>33.130000000000003</v>
      </c>
      <c r="W57">
        <v>245.2</v>
      </c>
      <c r="X57">
        <v>49.04</v>
      </c>
      <c r="Y57">
        <v>77.56</v>
      </c>
      <c r="Z57">
        <v>46.44</v>
      </c>
      <c r="AA57">
        <v>93.32</v>
      </c>
      <c r="AB57">
        <v>46.68</v>
      </c>
    </row>
    <row r="58" spans="1:28">
      <c r="A58" t="s">
        <v>100</v>
      </c>
      <c r="B58" s="75">
        <v>261.69</v>
      </c>
      <c r="C58" s="75">
        <v>67.75</v>
      </c>
      <c r="D58" s="135">
        <f t="shared" si="0"/>
        <v>78.550000000000011</v>
      </c>
      <c r="E58" s="75"/>
      <c r="F58" s="78">
        <v>14.35</v>
      </c>
      <c r="G58" s="78">
        <v>14.35</v>
      </c>
      <c r="H58" s="78">
        <v>14.71</v>
      </c>
      <c r="I58">
        <v>58.26</v>
      </c>
      <c r="J58">
        <v>272.22000000000003</v>
      </c>
      <c r="K58">
        <v>91.43</v>
      </c>
      <c r="L58">
        <v>3.62</v>
      </c>
      <c r="M58">
        <v>9.73</v>
      </c>
      <c r="N58" s="135">
        <v>26.19</v>
      </c>
      <c r="O58" s="135">
        <v>26.18</v>
      </c>
      <c r="P58" s="135">
        <v>26.18</v>
      </c>
      <c r="Q58">
        <v>4.01</v>
      </c>
      <c r="R58">
        <v>100.86</v>
      </c>
      <c r="S58">
        <v>3.53</v>
      </c>
      <c r="T58">
        <v>101.12</v>
      </c>
      <c r="U58">
        <v>33.71</v>
      </c>
      <c r="V58">
        <v>33.700000000000003</v>
      </c>
      <c r="W58">
        <v>244.57</v>
      </c>
      <c r="X58">
        <v>48.91</v>
      </c>
      <c r="Y58">
        <v>76.52</v>
      </c>
      <c r="Z58">
        <v>46.18</v>
      </c>
      <c r="AA58">
        <v>93.32</v>
      </c>
      <c r="AB58">
        <v>46.68</v>
      </c>
    </row>
    <row r="59" spans="1:28">
      <c r="A59" t="s">
        <v>101</v>
      </c>
      <c r="B59" s="75">
        <v>261.69</v>
      </c>
      <c r="C59" s="75">
        <v>67.75</v>
      </c>
      <c r="D59" s="135">
        <f t="shared" si="0"/>
        <v>78.550000000000011</v>
      </c>
      <c r="E59" s="75"/>
      <c r="F59" s="78">
        <v>13.87</v>
      </c>
      <c r="G59" s="78">
        <v>13.87</v>
      </c>
      <c r="H59" s="78">
        <v>14.21</v>
      </c>
      <c r="I59">
        <v>58.26</v>
      </c>
      <c r="J59">
        <v>272.22000000000003</v>
      </c>
      <c r="K59">
        <v>91.43</v>
      </c>
      <c r="L59">
        <v>3.74</v>
      </c>
      <c r="M59">
        <v>10.53</v>
      </c>
      <c r="N59" s="135">
        <v>26.19</v>
      </c>
      <c r="O59" s="135">
        <v>26.18</v>
      </c>
      <c r="P59" s="135">
        <v>26.18</v>
      </c>
      <c r="Q59">
        <v>4.01</v>
      </c>
      <c r="R59">
        <v>98.02</v>
      </c>
      <c r="S59">
        <v>3.63</v>
      </c>
      <c r="T59">
        <v>101.26</v>
      </c>
      <c r="U59">
        <v>33.75</v>
      </c>
      <c r="V59">
        <v>33.75</v>
      </c>
      <c r="W59">
        <v>241.67</v>
      </c>
      <c r="X59">
        <v>48.33</v>
      </c>
      <c r="Y59">
        <v>75.23</v>
      </c>
      <c r="Z59">
        <v>45.3</v>
      </c>
      <c r="AA59">
        <v>93.32</v>
      </c>
      <c r="AB59">
        <v>46.68</v>
      </c>
    </row>
    <row r="60" spans="1:28">
      <c r="A60" t="s">
        <v>102</v>
      </c>
      <c r="B60" s="75">
        <v>261.69</v>
      </c>
      <c r="C60" s="75">
        <v>67.75</v>
      </c>
      <c r="D60" s="135">
        <f t="shared" si="0"/>
        <v>78.550000000000011</v>
      </c>
      <c r="E60" s="75"/>
      <c r="F60" s="78">
        <v>13.46</v>
      </c>
      <c r="G60" s="78">
        <v>13.46</v>
      </c>
      <c r="H60" s="78">
        <v>13.8</v>
      </c>
      <c r="I60">
        <v>58.26</v>
      </c>
      <c r="J60">
        <v>272.22000000000003</v>
      </c>
      <c r="K60">
        <v>91.43</v>
      </c>
      <c r="L60">
        <v>3.74</v>
      </c>
      <c r="M60">
        <v>11.69</v>
      </c>
      <c r="N60" s="135">
        <v>26.19</v>
      </c>
      <c r="O60" s="135">
        <v>26.18</v>
      </c>
      <c r="P60" s="135">
        <v>26.18</v>
      </c>
      <c r="Q60">
        <v>4.01</v>
      </c>
      <c r="R60">
        <v>93.29</v>
      </c>
      <c r="S60">
        <v>3.63</v>
      </c>
      <c r="T60">
        <v>100.99</v>
      </c>
      <c r="U60">
        <v>33.659999999999997</v>
      </c>
      <c r="V60">
        <v>33.659999999999997</v>
      </c>
      <c r="W60">
        <v>245.83</v>
      </c>
      <c r="X60">
        <v>49.17</v>
      </c>
      <c r="Y60">
        <v>73.599999999999994</v>
      </c>
      <c r="Z60">
        <v>45.5</v>
      </c>
      <c r="AA60">
        <v>89.99</v>
      </c>
      <c r="AB60">
        <v>45.01</v>
      </c>
    </row>
    <row r="61" spans="1:28">
      <c r="A61" t="s">
        <v>103</v>
      </c>
      <c r="B61" s="75">
        <v>261.69</v>
      </c>
      <c r="C61" s="75">
        <v>67.75</v>
      </c>
      <c r="D61" s="135">
        <f t="shared" si="0"/>
        <v>78.550000000000011</v>
      </c>
      <c r="E61" s="75"/>
      <c r="F61" s="78">
        <v>13</v>
      </c>
      <c r="G61" s="78">
        <v>13</v>
      </c>
      <c r="H61" s="78">
        <v>13.32</v>
      </c>
      <c r="I61">
        <v>58.26</v>
      </c>
      <c r="J61">
        <v>272.22000000000003</v>
      </c>
      <c r="K61">
        <v>91.43</v>
      </c>
      <c r="L61">
        <v>3.74</v>
      </c>
      <c r="M61">
        <v>12.53</v>
      </c>
      <c r="N61" s="135">
        <v>26.19</v>
      </c>
      <c r="O61" s="135">
        <v>26.18</v>
      </c>
      <c r="P61" s="135">
        <v>26.18</v>
      </c>
      <c r="Q61">
        <v>4.01</v>
      </c>
      <c r="R61">
        <v>87.53</v>
      </c>
      <c r="S61">
        <v>3.63</v>
      </c>
      <c r="T61">
        <v>101.35</v>
      </c>
      <c r="U61">
        <v>33.78</v>
      </c>
      <c r="V61">
        <v>33.78</v>
      </c>
      <c r="W61">
        <v>250</v>
      </c>
      <c r="X61">
        <v>50</v>
      </c>
      <c r="Y61">
        <v>71.430000000000007</v>
      </c>
      <c r="Z61">
        <v>43.29</v>
      </c>
      <c r="AA61">
        <v>89.99</v>
      </c>
      <c r="AB61">
        <v>45.01</v>
      </c>
    </row>
    <row r="62" spans="1:28">
      <c r="A62" t="s">
        <v>104</v>
      </c>
      <c r="B62" s="75">
        <v>261.69</v>
      </c>
      <c r="C62" s="75">
        <v>67.75</v>
      </c>
      <c r="D62" s="135">
        <f t="shared" si="0"/>
        <v>78.550000000000011</v>
      </c>
      <c r="E62" s="75"/>
      <c r="F62" s="78">
        <v>12.49</v>
      </c>
      <c r="G62" s="78">
        <v>12.49</v>
      </c>
      <c r="H62" s="78">
        <v>12.81</v>
      </c>
      <c r="I62">
        <v>58.26</v>
      </c>
      <c r="J62">
        <v>272.22000000000003</v>
      </c>
      <c r="K62">
        <v>91.43</v>
      </c>
      <c r="L62">
        <v>3.74</v>
      </c>
      <c r="M62">
        <v>13.34</v>
      </c>
      <c r="N62" s="135">
        <v>26.19</v>
      </c>
      <c r="O62" s="135">
        <v>26.18</v>
      </c>
      <c r="P62" s="135">
        <v>26.18</v>
      </c>
      <c r="Q62">
        <v>4.01</v>
      </c>
      <c r="R62">
        <v>82.69</v>
      </c>
      <c r="S62">
        <v>3.63</v>
      </c>
      <c r="T62">
        <v>103.94</v>
      </c>
      <c r="U62">
        <v>34.65</v>
      </c>
      <c r="V62">
        <v>34.64</v>
      </c>
      <c r="W62">
        <v>245.83</v>
      </c>
      <c r="X62">
        <v>49.17</v>
      </c>
      <c r="Y62">
        <v>68.8</v>
      </c>
      <c r="Z62">
        <v>42.06</v>
      </c>
      <c r="AA62">
        <v>86.66</v>
      </c>
      <c r="AB62">
        <v>43.34</v>
      </c>
    </row>
    <row r="63" spans="1:28">
      <c r="A63" t="s">
        <v>105</v>
      </c>
      <c r="B63" s="75">
        <v>261.69</v>
      </c>
      <c r="C63" s="75">
        <v>67.75</v>
      </c>
      <c r="D63" s="135">
        <f t="shared" si="0"/>
        <v>78.550000000000011</v>
      </c>
      <c r="E63" s="75"/>
      <c r="F63" s="78">
        <v>11.92</v>
      </c>
      <c r="G63" s="78">
        <v>11.92</v>
      </c>
      <c r="H63" s="78">
        <v>12.22</v>
      </c>
      <c r="I63">
        <v>58.26</v>
      </c>
      <c r="J63">
        <v>272.22000000000003</v>
      </c>
      <c r="K63">
        <v>91.43</v>
      </c>
      <c r="L63">
        <v>3.74</v>
      </c>
      <c r="M63">
        <v>14.1</v>
      </c>
      <c r="N63" s="135">
        <v>26.19</v>
      </c>
      <c r="O63" s="135">
        <v>26.18</v>
      </c>
      <c r="P63" s="135">
        <v>26.18</v>
      </c>
      <c r="Q63">
        <v>4.46</v>
      </c>
      <c r="R63">
        <v>81.97</v>
      </c>
      <c r="S63">
        <v>3.81</v>
      </c>
      <c r="T63">
        <v>111.62</v>
      </c>
      <c r="U63">
        <v>37.21</v>
      </c>
      <c r="V63">
        <v>37.200000000000003</v>
      </c>
      <c r="W63">
        <v>234.03</v>
      </c>
      <c r="X63">
        <v>46.81</v>
      </c>
      <c r="Y63">
        <v>66.05</v>
      </c>
      <c r="Z63">
        <v>40.340000000000003</v>
      </c>
      <c r="AA63">
        <v>83.33</v>
      </c>
      <c r="AB63">
        <v>41.68</v>
      </c>
    </row>
    <row r="64" spans="1:28">
      <c r="A64" t="s">
        <v>106</v>
      </c>
      <c r="B64" s="75">
        <v>261.69</v>
      </c>
      <c r="C64" s="75">
        <v>67.75</v>
      </c>
      <c r="D64" s="135">
        <f t="shared" si="0"/>
        <v>78.550000000000011</v>
      </c>
      <c r="E64" s="75"/>
      <c r="F64" s="78">
        <v>11.01</v>
      </c>
      <c r="G64" s="78">
        <v>11.01</v>
      </c>
      <c r="H64" s="78">
        <v>11.29</v>
      </c>
      <c r="I64">
        <v>58.26</v>
      </c>
      <c r="J64">
        <v>272.22000000000003</v>
      </c>
      <c r="K64">
        <v>91.43</v>
      </c>
      <c r="L64">
        <v>3.74</v>
      </c>
      <c r="M64">
        <v>14.83</v>
      </c>
      <c r="N64" s="135">
        <v>26.19</v>
      </c>
      <c r="O64" s="135">
        <v>26.18</v>
      </c>
      <c r="P64" s="135">
        <v>26.18</v>
      </c>
      <c r="Q64">
        <v>4.46</v>
      </c>
      <c r="R64">
        <v>76.91</v>
      </c>
      <c r="S64">
        <v>3.81</v>
      </c>
      <c r="T64">
        <v>110.85</v>
      </c>
      <c r="U64">
        <v>36.950000000000003</v>
      </c>
      <c r="V64">
        <v>36.950000000000003</v>
      </c>
      <c r="W64">
        <v>219.98</v>
      </c>
      <c r="X64">
        <v>44</v>
      </c>
      <c r="Y64">
        <v>63.39</v>
      </c>
      <c r="Z64">
        <v>38.200000000000003</v>
      </c>
      <c r="AA64">
        <v>79.989999999999995</v>
      </c>
      <c r="AB64">
        <v>40.01</v>
      </c>
    </row>
    <row r="65" spans="1:28">
      <c r="A65" t="s">
        <v>107</v>
      </c>
      <c r="B65" s="75">
        <v>261.69</v>
      </c>
      <c r="C65" s="75">
        <v>67.75</v>
      </c>
      <c r="D65" s="135">
        <f t="shared" si="0"/>
        <v>78.550000000000011</v>
      </c>
      <c r="E65" s="75"/>
      <c r="F65" s="78">
        <v>10.4</v>
      </c>
      <c r="G65" s="78">
        <v>10.4</v>
      </c>
      <c r="H65" s="78">
        <v>10.66</v>
      </c>
      <c r="I65">
        <v>58.26</v>
      </c>
      <c r="J65">
        <v>272.22000000000003</v>
      </c>
      <c r="K65">
        <v>91.43</v>
      </c>
      <c r="L65">
        <v>3.74</v>
      </c>
      <c r="M65">
        <v>15.67</v>
      </c>
      <c r="N65" s="135">
        <v>26.19</v>
      </c>
      <c r="O65" s="135">
        <v>26.18</v>
      </c>
      <c r="P65" s="135">
        <v>26.18</v>
      </c>
      <c r="Q65">
        <v>4.46</v>
      </c>
      <c r="R65">
        <v>70.959999999999994</v>
      </c>
      <c r="S65">
        <v>3.81</v>
      </c>
      <c r="T65">
        <v>113.1</v>
      </c>
      <c r="U65">
        <v>37.700000000000003</v>
      </c>
      <c r="V65">
        <v>37.69</v>
      </c>
      <c r="W65">
        <v>204.2</v>
      </c>
      <c r="X65">
        <v>40.840000000000003</v>
      </c>
      <c r="Y65">
        <v>59.93</v>
      </c>
      <c r="Z65">
        <v>36.47</v>
      </c>
      <c r="AA65">
        <v>73.33</v>
      </c>
      <c r="AB65">
        <v>36.67</v>
      </c>
    </row>
    <row r="66" spans="1:28">
      <c r="A66" t="s">
        <v>108</v>
      </c>
      <c r="B66" s="75">
        <v>261.69</v>
      </c>
      <c r="C66" s="75">
        <v>67.75</v>
      </c>
      <c r="D66" s="135">
        <f t="shared" si="0"/>
        <v>78.550000000000011</v>
      </c>
      <c r="E66" s="75"/>
      <c r="F66" s="78">
        <v>9.49</v>
      </c>
      <c r="G66" s="78">
        <v>9.49</v>
      </c>
      <c r="H66" s="78">
        <v>9.74</v>
      </c>
      <c r="I66">
        <v>58.26</v>
      </c>
      <c r="J66">
        <v>272.22000000000003</v>
      </c>
      <c r="K66">
        <v>91.43</v>
      </c>
      <c r="L66">
        <v>3.74</v>
      </c>
      <c r="M66">
        <v>16.53</v>
      </c>
      <c r="N66" s="135">
        <v>26.19</v>
      </c>
      <c r="O66" s="135">
        <v>26.18</v>
      </c>
      <c r="P66" s="135">
        <v>26.18</v>
      </c>
      <c r="Q66">
        <v>4.46</v>
      </c>
      <c r="R66">
        <v>63.44</v>
      </c>
      <c r="S66">
        <v>3.81</v>
      </c>
      <c r="T66">
        <v>111.81</v>
      </c>
      <c r="U66">
        <v>37.270000000000003</v>
      </c>
      <c r="V66">
        <v>37.270000000000003</v>
      </c>
      <c r="W66">
        <v>190.54</v>
      </c>
      <c r="X66">
        <v>38.11</v>
      </c>
      <c r="Y66">
        <v>55.88</v>
      </c>
      <c r="Z66">
        <v>34.51</v>
      </c>
      <c r="AA66">
        <v>69.989999999999995</v>
      </c>
      <c r="AB66">
        <v>35.01</v>
      </c>
    </row>
    <row r="67" spans="1:28">
      <c r="A67" t="s">
        <v>109</v>
      </c>
      <c r="B67" s="75">
        <v>261.69</v>
      </c>
      <c r="C67" s="75">
        <v>67.75</v>
      </c>
      <c r="D67" s="135">
        <f t="shared" si="0"/>
        <v>78.550000000000011</v>
      </c>
      <c r="E67" s="75"/>
      <c r="F67" s="78">
        <v>8.64</v>
      </c>
      <c r="G67" s="78">
        <v>8.64</v>
      </c>
      <c r="H67" s="78">
        <v>8.86</v>
      </c>
      <c r="I67">
        <v>58.26</v>
      </c>
      <c r="J67">
        <v>272.22000000000003</v>
      </c>
      <c r="K67">
        <v>91.43</v>
      </c>
      <c r="L67">
        <v>3.74</v>
      </c>
      <c r="M67">
        <v>15.72</v>
      </c>
      <c r="N67" s="135">
        <v>26.19</v>
      </c>
      <c r="O67" s="135">
        <v>26.18</v>
      </c>
      <c r="P67" s="135">
        <v>26.18</v>
      </c>
      <c r="Q67">
        <v>4.8499999999999996</v>
      </c>
      <c r="R67">
        <v>54.9</v>
      </c>
      <c r="S67">
        <v>3.73</v>
      </c>
      <c r="T67">
        <v>112.35</v>
      </c>
      <c r="U67">
        <v>37.450000000000003</v>
      </c>
      <c r="V67">
        <v>37.450000000000003</v>
      </c>
      <c r="W67">
        <v>164.05</v>
      </c>
      <c r="X67">
        <v>32.81</v>
      </c>
      <c r="Y67">
        <v>51.79</v>
      </c>
      <c r="Z67">
        <v>31.43</v>
      </c>
      <c r="AA67">
        <v>63.99</v>
      </c>
      <c r="AB67">
        <v>32.01</v>
      </c>
    </row>
    <row r="68" spans="1:28">
      <c r="A68" t="s">
        <v>110</v>
      </c>
      <c r="B68" s="75">
        <v>261.69</v>
      </c>
      <c r="C68" s="75">
        <v>67.75</v>
      </c>
      <c r="D68" s="135">
        <f t="shared" ref="D68:D98" si="1">N68+O68+P68</f>
        <v>78.550000000000011</v>
      </c>
      <c r="E68" s="75"/>
      <c r="F68" s="78">
        <v>7.71</v>
      </c>
      <c r="G68" s="78">
        <v>7.71</v>
      </c>
      <c r="H68" s="78">
        <v>7.9</v>
      </c>
      <c r="I68">
        <v>58.26</v>
      </c>
      <c r="J68">
        <v>272.22000000000003</v>
      </c>
      <c r="K68">
        <v>91.43</v>
      </c>
      <c r="L68">
        <v>3.74</v>
      </c>
      <c r="M68">
        <v>14.93</v>
      </c>
      <c r="N68" s="135">
        <v>26.19</v>
      </c>
      <c r="O68" s="135">
        <v>26.18</v>
      </c>
      <c r="P68" s="135">
        <v>26.18</v>
      </c>
      <c r="Q68">
        <v>4.8499999999999996</v>
      </c>
      <c r="R68">
        <v>46.03</v>
      </c>
      <c r="S68">
        <v>3.73</v>
      </c>
      <c r="T68">
        <v>111.75</v>
      </c>
      <c r="U68">
        <v>37.25</v>
      </c>
      <c r="V68">
        <v>37.25</v>
      </c>
      <c r="W68">
        <v>147.38999999999999</v>
      </c>
      <c r="X68">
        <v>29.48</v>
      </c>
      <c r="Y68">
        <v>47.36</v>
      </c>
      <c r="Z68">
        <v>29.73</v>
      </c>
      <c r="AA68">
        <v>59.99</v>
      </c>
      <c r="AB68">
        <v>30.01</v>
      </c>
    </row>
    <row r="69" spans="1:28">
      <c r="A69" t="s">
        <v>111</v>
      </c>
      <c r="B69" s="75">
        <v>261.69</v>
      </c>
      <c r="C69" s="75">
        <v>67.75</v>
      </c>
      <c r="D69" s="135">
        <f t="shared" si="1"/>
        <v>69.38</v>
      </c>
      <c r="E69" s="75"/>
      <c r="F69" s="78">
        <v>6.68</v>
      </c>
      <c r="G69" s="78">
        <v>6.68</v>
      </c>
      <c r="H69" s="78">
        <v>6.85</v>
      </c>
      <c r="I69">
        <v>58.26</v>
      </c>
      <c r="J69">
        <v>272.22000000000003</v>
      </c>
      <c r="K69">
        <v>91.43</v>
      </c>
      <c r="L69">
        <v>3.89</v>
      </c>
      <c r="M69">
        <v>14.13</v>
      </c>
      <c r="N69" s="135">
        <v>23.12</v>
      </c>
      <c r="O69" s="135">
        <v>23.13</v>
      </c>
      <c r="P69" s="135">
        <v>23.13</v>
      </c>
      <c r="Q69">
        <v>4.8499999999999996</v>
      </c>
      <c r="R69">
        <v>37.75</v>
      </c>
      <c r="S69">
        <v>3.73</v>
      </c>
      <c r="T69">
        <v>112.64</v>
      </c>
      <c r="U69">
        <v>37.549999999999997</v>
      </c>
      <c r="V69">
        <v>37.54</v>
      </c>
      <c r="W69">
        <v>128.57</v>
      </c>
      <c r="X69">
        <v>25.71</v>
      </c>
      <c r="Y69">
        <v>42.43</v>
      </c>
      <c r="Z69">
        <v>25.59</v>
      </c>
      <c r="AA69">
        <v>51.99</v>
      </c>
      <c r="AB69">
        <v>26.01</v>
      </c>
    </row>
    <row r="70" spans="1:28">
      <c r="A70" t="s">
        <v>112</v>
      </c>
      <c r="B70" s="75">
        <v>261.69</v>
      </c>
      <c r="C70" s="75">
        <v>67.75</v>
      </c>
      <c r="D70" s="135">
        <f t="shared" si="1"/>
        <v>62.050000000000004</v>
      </c>
      <c r="E70" s="75"/>
      <c r="F70" s="78">
        <v>5.75</v>
      </c>
      <c r="G70" s="78">
        <v>5.75</v>
      </c>
      <c r="H70" s="78">
        <v>5.9</v>
      </c>
      <c r="I70">
        <v>58.26</v>
      </c>
      <c r="J70">
        <v>272.22000000000003</v>
      </c>
      <c r="K70">
        <v>91.43</v>
      </c>
      <c r="L70">
        <v>3.89</v>
      </c>
      <c r="M70">
        <v>13.33</v>
      </c>
      <c r="N70" s="135">
        <v>20.69</v>
      </c>
      <c r="O70" s="135">
        <v>20.68</v>
      </c>
      <c r="P70" s="135">
        <v>20.68</v>
      </c>
      <c r="Q70">
        <v>4.8499999999999996</v>
      </c>
      <c r="R70">
        <v>29.62</v>
      </c>
      <c r="S70">
        <v>3.73</v>
      </c>
      <c r="T70">
        <v>112.7</v>
      </c>
      <c r="U70">
        <v>37.57</v>
      </c>
      <c r="V70">
        <v>37.56</v>
      </c>
      <c r="W70">
        <v>109.47</v>
      </c>
      <c r="X70">
        <v>21.89</v>
      </c>
      <c r="Y70">
        <v>37.4</v>
      </c>
      <c r="Z70">
        <v>22.87</v>
      </c>
      <c r="AA70">
        <v>45.33</v>
      </c>
      <c r="AB70">
        <v>22.67</v>
      </c>
    </row>
    <row r="71" spans="1:28">
      <c r="A71" t="s">
        <v>113</v>
      </c>
      <c r="B71" s="75">
        <v>261.69</v>
      </c>
      <c r="C71" s="75">
        <v>67.75</v>
      </c>
      <c r="D71" s="135">
        <f t="shared" si="1"/>
        <v>56.2</v>
      </c>
      <c r="E71" s="75"/>
      <c r="F71" s="78">
        <v>4.93</v>
      </c>
      <c r="G71" s="78">
        <v>4.93</v>
      </c>
      <c r="H71" s="78">
        <v>5.0599999999999996</v>
      </c>
      <c r="I71">
        <v>58.26</v>
      </c>
      <c r="J71">
        <v>272.22000000000003</v>
      </c>
      <c r="K71">
        <v>91.43</v>
      </c>
      <c r="L71">
        <v>3.89</v>
      </c>
      <c r="M71">
        <v>20.63</v>
      </c>
      <c r="N71" s="135">
        <v>18.739999999999998</v>
      </c>
      <c r="O71" s="135">
        <v>18.73</v>
      </c>
      <c r="P71" s="135">
        <v>18.73</v>
      </c>
      <c r="Q71">
        <v>5.24</v>
      </c>
      <c r="R71">
        <v>21.94</v>
      </c>
      <c r="S71">
        <v>3.81</v>
      </c>
      <c r="T71">
        <v>112.62</v>
      </c>
      <c r="U71">
        <v>37.54</v>
      </c>
      <c r="V71">
        <v>37.53</v>
      </c>
      <c r="W71">
        <v>91.36</v>
      </c>
      <c r="X71">
        <v>18.27</v>
      </c>
      <c r="Y71">
        <v>32.22</v>
      </c>
      <c r="Z71">
        <v>20.16</v>
      </c>
      <c r="AA71">
        <v>36.659999999999997</v>
      </c>
      <c r="AB71">
        <v>18.34</v>
      </c>
    </row>
    <row r="72" spans="1:28">
      <c r="A72" t="s">
        <v>114</v>
      </c>
      <c r="B72" s="75">
        <v>261.69</v>
      </c>
      <c r="C72" s="75">
        <v>67.75</v>
      </c>
      <c r="D72" s="135">
        <f t="shared" si="1"/>
        <v>53.010000000000005</v>
      </c>
      <c r="E72" s="75"/>
      <c r="F72" s="78">
        <v>3.95</v>
      </c>
      <c r="G72" s="78">
        <v>3.95</v>
      </c>
      <c r="H72" s="78">
        <v>4.05</v>
      </c>
      <c r="I72">
        <v>58.26</v>
      </c>
      <c r="J72">
        <v>272.22000000000003</v>
      </c>
      <c r="K72">
        <v>91.43</v>
      </c>
      <c r="L72">
        <v>3.89</v>
      </c>
      <c r="M72">
        <v>19.989999999999998</v>
      </c>
      <c r="N72" s="135">
        <v>17.670000000000002</v>
      </c>
      <c r="O72" s="135">
        <v>17.670000000000002</v>
      </c>
      <c r="P72" s="135">
        <v>17.670000000000002</v>
      </c>
      <c r="Q72">
        <v>5.24</v>
      </c>
      <c r="R72">
        <v>15.54</v>
      </c>
      <c r="S72">
        <v>3.81</v>
      </c>
      <c r="T72">
        <v>113.68</v>
      </c>
      <c r="U72">
        <v>37.89</v>
      </c>
      <c r="V72">
        <v>37.89</v>
      </c>
      <c r="W72">
        <v>70.959999999999994</v>
      </c>
      <c r="X72">
        <v>14.19</v>
      </c>
      <c r="Y72">
        <v>26.62</v>
      </c>
      <c r="Z72">
        <v>16.18</v>
      </c>
      <c r="AA72">
        <v>26.66</v>
      </c>
      <c r="AB72">
        <v>13.34</v>
      </c>
    </row>
    <row r="73" spans="1:28">
      <c r="A73" t="s">
        <v>115</v>
      </c>
      <c r="B73" s="75">
        <v>261.69</v>
      </c>
      <c r="C73" s="75">
        <v>67.75</v>
      </c>
      <c r="D73" s="135">
        <f t="shared" si="1"/>
        <v>34.32</v>
      </c>
      <c r="E73" s="75"/>
      <c r="F73" s="78">
        <v>3.07</v>
      </c>
      <c r="G73" s="78">
        <v>3.07</v>
      </c>
      <c r="H73" s="78">
        <v>3.15</v>
      </c>
      <c r="I73">
        <v>58.26</v>
      </c>
      <c r="J73">
        <v>272.22000000000003</v>
      </c>
      <c r="K73">
        <v>91.43</v>
      </c>
      <c r="L73">
        <v>3.89</v>
      </c>
      <c r="M73">
        <v>25.14</v>
      </c>
      <c r="N73" s="135">
        <v>12.5</v>
      </c>
      <c r="O73" s="135">
        <v>11.25</v>
      </c>
      <c r="P73" s="135">
        <v>10.57</v>
      </c>
      <c r="Q73">
        <v>3.93</v>
      </c>
      <c r="R73">
        <v>10.27</v>
      </c>
      <c r="S73">
        <v>3.45</v>
      </c>
      <c r="T73">
        <v>113.59</v>
      </c>
      <c r="U73">
        <v>37.86</v>
      </c>
      <c r="V73">
        <v>37.86</v>
      </c>
      <c r="W73">
        <v>52.08</v>
      </c>
      <c r="X73">
        <v>10.42</v>
      </c>
      <c r="Y73">
        <v>21.11</v>
      </c>
      <c r="Z73">
        <v>13.25</v>
      </c>
      <c r="AA73">
        <v>20</v>
      </c>
      <c r="AB73">
        <v>10</v>
      </c>
    </row>
    <row r="74" spans="1:28">
      <c r="A74" t="s">
        <v>116</v>
      </c>
      <c r="B74" s="75">
        <v>261.69</v>
      </c>
      <c r="C74" s="75">
        <v>67.75</v>
      </c>
      <c r="D74" s="135">
        <f t="shared" si="1"/>
        <v>13.11</v>
      </c>
      <c r="E74" s="75"/>
      <c r="F74" s="78">
        <v>2.2400000000000002</v>
      </c>
      <c r="G74" s="78">
        <v>2.2400000000000002</v>
      </c>
      <c r="H74" s="78">
        <v>2.2999999999999998</v>
      </c>
      <c r="I74">
        <v>58.26</v>
      </c>
      <c r="J74">
        <v>272.22000000000003</v>
      </c>
      <c r="K74">
        <v>91.43</v>
      </c>
      <c r="L74">
        <v>3.89</v>
      </c>
      <c r="M74">
        <v>24.47</v>
      </c>
      <c r="N74" s="135">
        <v>4.6100000000000003</v>
      </c>
      <c r="O74" s="135">
        <v>3.39</v>
      </c>
      <c r="P74" s="135">
        <v>5.1100000000000003</v>
      </c>
      <c r="Q74">
        <v>3.93</v>
      </c>
      <c r="R74">
        <v>6</v>
      </c>
      <c r="S74">
        <v>3.45</v>
      </c>
      <c r="T74">
        <v>124.63</v>
      </c>
      <c r="U74">
        <v>41.54</v>
      </c>
      <c r="V74">
        <v>41.54</v>
      </c>
      <c r="W74">
        <v>37.24</v>
      </c>
      <c r="X74">
        <v>7.45</v>
      </c>
      <c r="Y74">
        <v>17.21</v>
      </c>
      <c r="Z74">
        <v>9.27</v>
      </c>
      <c r="AA74">
        <v>13.33</v>
      </c>
      <c r="AB74">
        <v>6.67</v>
      </c>
    </row>
    <row r="75" spans="1:28">
      <c r="A75" t="s">
        <v>117</v>
      </c>
      <c r="B75" s="75">
        <v>261.69</v>
      </c>
      <c r="C75" s="75">
        <v>67.75</v>
      </c>
      <c r="D75" s="135">
        <f t="shared" si="1"/>
        <v>0</v>
      </c>
      <c r="E75" s="75"/>
      <c r="F75" s="78">
        <v>1.5</v>
      </c>
      <c r="G75" s="78">
        <v>1.5</v>
      </c>
      <c r="H75" s="78">
        <v>1.53</v>
      </c>
      <c r="I75">
        <v>58.26</v>
      </c>
      <c r="J75">
        <v>272.22000000000003</v>
      </c>
      <c r="K75">
        <v>91.43</v>
      </c>
      <c r="L75">
        <v>3.58</v>
      </c>
      <c r="M75">
        <v>24.08</v>
      </c>
      <c r="N75" s="135">
        <v>0</v>
      </c>
      <c r="O75" s="135">
        <v>0</v>
      </c>
      <c r="P75" s="135">
        <v>0</v>
      </c>
      <c r="Q75">
        <v>3.93</v>
      </c>
      <c r="R75">
        <v>3.61</v>
      </c>
      <c r="S75">
        <v>3.45</v>
      </c>
      <c r="T75">
        <v>125.19</v>
      </c>
      <c r="U75">
        <v>41.73</v>
      </c>
      <c r="V75">
        <v>41.72</v>
      </c>
      <c r="W75">
        <v>25</v>
      </c>
      <c r="X75">
        <v>5</v>
      </c>
      <c r="Y75">
        <v>12.06</v>
      </c>
      <c r="Z75">
        <v>5.61</v>
      </c>
      <c r="AA75">
        <v>10</v>
      </c>
      <c r="AB75">
        <v>5</v>
      </c>
    </row>
    <row r="76" spans="1:28">
      <c r="A76" t="s">
        <v>118</v>
      </c>
      <c r="B76" s="75">
        <v>261.69</v>
      </c>
      <c r="C76" s="75">
        <v>67.75</v>
      </c>
      <c r="D76" s="135">
        <f t="shared" si="1"/>
        <v>0</v>
      </c>
      <c r="E76" s="75"/>
      <c r="F76" s="78">
        <v>0.95</v>
      </c>
      <c r="G76" s="78">
        <v>0.95</v>
      </c>
      <c r="H76" s="78">
        <v>0.97</v>
      </c>
      <c r="I76">
        <v>58.26</v>
      </c>
      <c r="J76">
        <v>272.22000000000003</v>
      </c>
      <c r="K76">
        <v>91.43</v>
      </c>
      <c r="L76">
        <v>3.66</v>
      </c>
      <c r="M76">
        <v>23.68</v>
      </c>
      <c r="N76" s="135">
        <v>0</v>
      </c>
      <c r="O76" s="135">
        <v>0</v>
      </c>
      <c r="P76" s="135">
        <v>0</v>
      </c>
      <c r="Q76">
        <v>3.93</v>
      </c>
      <c r="R76">
        <v>1.59</v>
      </c>
      <c r="S76">
        <v>3.45</v>
      </c>
      <c r="T76">
        <v>125.94</v>
      </c>
      <c r="U76">
        <v>41.98</v>
      </c>
      <c r="V76">
        <v>41.98</v>
      </c>
      <c r="W76">
        <v>16.149999999999999</v>
      </c>
      <c r="X76">
        <v>3.23</v>
      </c>
      <c r="Y76">
        <v>7.05</v>
      </c>
      <c r="Z76">
        <v>2.5099999999999998</v>
      </c>
      <c r="AA76">
        <v>6.67</v>
      </c>
      <c r="AB76">
        <v>3.33</v>
      </c>
    </row>
    <row r="77" spans="1:28">
      <c r="A77" t="s">
        <v>119</v>
      </c>
      <c r="B77" s="75">
        <v>261.69</v>
      </c>
      <c r="C77" s="75">
        <v>67.75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58.26</v>
      </c>
      <c r="J77">
        <v>272.22000000000003</v>
      </c>
      <c r="K77">
        <v>91.43</v>
      </c>
      <c r="L77">
        <v>3.66</v>
      </c>
      <c r="M77">
        <v>23.28</v>
      </c>
      <c r="N77" s="135">
        <v>0</v>
      </c>
      <c r="O77" s="135">
        <v>0</v>
      </c>
      <c r="P77" s="135">
        <v>0</v>
      </c>
      <c r="Q77">
        <v>3.93</v>
      </c>
      <c r="R77">
        <v>0.54</v>
      </c>
      <c r="S77">
        <v>3.45</v>
      </c>
      <c r="T77">
        <v>125.08</v>
      </c>
      <c r="U77">
        <v>41.69</v>
      </c>
      <c r="V77">
        <v>41.7</v>
      </c>
      <c r="W77">
        <v>9.11</v>
      </c>
      <c r="X77">
        <v>1.82</v>
      </c>
      <c r="Y77">
        <v>4.4400000000000004</v>
      </c>
      <c r="Z77">
        <v>0</v>
      </c>
      <c r="AA77">
        <v>3.33</v>
      </c>
      <c r="AB77">
        <v>1.67</v>
      </c>
    </row>
    <row r="78" spans="1:28">
      <c r="A78" t="s">
        <v>120</v>
      </c>
      <c r="B78" s="75">
        <v>261.69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3.66</v>
      </c>
      <c r="M78">
        <v>22.86</v>
      </c>
      <c r="N78" s="135">
        <v>0</v>
      </c>
      <c r="O78" s="135">
        <v>0</v>
      </c>
      <c r="P78" s="135">
        <v>0</v>
      </c>
      <c r="Q78">
        <v>3.93</v>
      </c>
      <c r="R78">
        <v>0</v>
      </c>
      <c r="S78">
        <v>3.45</v>
      </c>
      <c r="T78">
        <v>126.28</v>
      </c>
      <c r="U78">
        <v>42.09</v>
      </c>
      <c r="V78">
        <v>42.1</v>
      </c>
      <c r="W78">
        <v>3.44</v>
      </c>
      <c r="X78">
        <v>0.69</v>
      </c>
      <c r="Y78">
        <v>1.72</v>
      </c>
      <c r="Z78">
        <v>0</v>
      </c>
      <c r="AA78">
        <v>2</v>
      </c>
      <c r="AB78">
        <v>1</v>
      </c>
    </row>
    <row r="79" spans="1:28">
      <c r="A79" t="s">
        <v>121</v>
      </c>
      <c r="B79" s="75">
        <v>261.69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3.66</v>
      </c>
      <c r="M79">
        <v>22.06</v>
      </c>
      <c r="N79" s="135">
        <v>0</v>
      </c>
      <c r="O79" s="135">
        <v>0</v>
      </c>
      <c r="P79" s="135">
        <v>0</v>
      </c>
      <c r="Q79">
        <v>4.2300000000000004</v>
      </c>
      <c r="R79">
        <v>0</v>
      </c>
      <c r="S79">
        <v>3.53</v>
      </c>
      <c r="T79">
        <v>125.53</v>
      </c>
      <c r="U79">
        <v>41.84</v>
      </c>
      <c r="V79">
        <v>41.85</v>
      </c>
      <c r="W79">
        <v>0.7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261.69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3.66</v>
      </c>
      <c r="M80">
        <v>21.06</v>
      </c>
      <c r="N80" s="135">
        <v>0</v>
      </c>
      <c r="O80" s="135">
        <v>0</v>
      </c>
      <c r="P80" s="135">
        <v>0</v>
      </c>
      <c r="Q80">
        <v>4.2300000000000004</v>
      </c>
      <c r="R80">
        <v>0</v>
      </c>
      <c r="S80">
        <v>3.53</v>
      </c>
      <c r="T80">
        <v>126.13</v>
      </c>
      <c r="U80">
        <v>42.04</v>
      </c>
      <c r="V80">
        <v>42.05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261.69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3.58</v>
      </c>
      <c r="M81">
        <v>20.66</v>
      </c>
      <c r="N81" s="135">
        <v>0</v>
      </c>
      <c r="O81" s="135">
        <v>0</v>
      </c>
      <c r="P81" s="135">
        <v>0</v>
      </c>
      <c r="Q81">
        <v>4.2300000000000004</v>
      </c>
      <c r="R81">
        <v>0</v>
      </c>
      <c r="S81">
        <v>3.53</v>
      </c>
      <c r="T81">
        <v>106.43</v>
      </c>
      <c r="U81">
        <v>35.479999999999997</v>
      </c>
      <c r="V81">
        <v>35.47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261.69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3.58</v>
      </c>
      <c r="M82">
        <v>25.64</v>
      </c>
      <c r="N82" s="135">
        <v>0</v>
      </c>
      <c r="O82" s="135">
        <v>0</v>
      </c>
      <c r="P82" s="135">
        <v>0</v>
      </c>
      <c r="Q82">
        <v>4.2300000000000004</v>
      </c>
      <c r="R82">
        <v>0</v>
      </c>
      <c r="S82">
        <v>3.53</v>
      </c>
      <c r="T82">
        <v>106.2</v>
      </c>
      <c r="U82">
        <v>35.4</v>
      </c>
      <c r="V82">
        <v>35.4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261.69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3.58</v>
      </c>
      <c r="M83">
        <v>24.95</v>
      </c>
      <c r="N83" s="135">
        <v>0</v>
      </c>
      <c r="O83" s="135">
        <v>0</v>
      </c>
      <c r="P83" s="135">
        <v>0</v>
      </c>
      <c r="Q83">
        <v>4.2300000000000004</v>
      </c>
      <c r="R83">
        <v>0</v>
      </c>
      <c r="S83">
        <v>3.53</v>
      </c>
      <c r="T83">
        <v>106.91</v>
      </c>
      <c r="U83">
        <v>35.64</v>
      </c>
      <c r="V83">
        <v>35.619999999999997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261.69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3.58</v>
      </c>
      <c r="M84">
        <v>24.53</v>
      </c>
      <c r="N84" s="135">
        <v>0</v>
      </c>
      <c r="O84" s="135">
        <v>0</v>
      </c>
      <c r="P84" s="135">
        <v>0</v>
      </c>
      <c r="Q84">
        <v>4.2300000000000004</v>
      </c>
      <c r="R84">
        <v>0</v>
      </c>
      <c r="S84">
        <v>3.53</v>
      </c>
      <c r="T84">
        <v>109.34</v>
      </c>
      <c r="U84">
        <v>36.450000000000003</v>
      </c>
      <c r="V84">
        <v>36.44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261.69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3.58</v>
      </c>
      <c r="M85">
        <v>23.94</v>
      </c>
      <c r="N85" s="135">
        <v>0</v>
      </c>
      <c r="O85" s="135">
        <v>0</v>
      </c>
      <c r="P85" s="135">
        <v>0</v>
      </c>
      <c r="Q85">
        <v>4.2300000000000004</v>
      </c>
      <c r="R85">
        <v>0</v>
      </c>
      <c r="S85">
        <v>3.53</v>
      </c>
      <c r="T85">
        <v>109.27</v>
      </c>
      <c r="U85">
        <v>36.42</v>
      </c>
      <c r="V85">
        <v>36.43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261.69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3.58</v>
      </c>
      <c r="M86">
        <v>18.04</v>
      </c>
      <c r="N86" s="135">
        <v>0</v>
      </c>
      <c r="O86" s="135">
        <v>0</v>
      </c>
      <c r="P86" s="135">
        <v>0</v>
      </c>
      <c r="Q86">
        <v>4.2300000000000004</v>
      </c>
      <c r="R86">
        <v>0</v>
      </c>
      <c r="S86">
        <v>3.53</v>
      </c>
      <c r="T86">
        <v>124.34</v>
      </c>
      <c r="U86">
        <v>41.45</v>
      </c>
      <c r="V86">
        <v>41.43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261.69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3.58</v>
      </c>
      <c r="M87">
        <v>17.829999999999998</v>
      </c>
      <c r="N87" s="135">
        <v>0</v>
      </c>
      <c r="O87" s="135">
        <v>0</v>
      </c>
      <c r="P87" s="135">
        <v>0</v>
      </c>
      <c r="Q87">
        <v>4.01</v>
      </c>
      <c r="R87">
        <v>0</v>
      </c>
      <c r="S87">
        <v>3.45</v>
      </c>
      <c r="T87">
        <v>124.63</v>
      </c>
      <c r="U87">
        <v>41.54</v>
      </c>
      <c r="V87">
        <v>41.54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261.69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3.58</v>
      </c>
      <c r="M88">
        <v>17.39</v>
      </c>
      <c r="N88" s="135">
        <v>0</v>
      </c>
      <c r="O88" s="135">
        <v>0</v>
      </c>
      <c r="P88" s="135">
        <v>0</v>
      </c>
      <c r="Q88">
        <v>4.01</v>
      </c>
      <c r="R88">
        <v>0</v>
      </c>
      <c r="S88">
        <v>3.45</v>
      </c>
      <c r="T88">
        <v>123.95</v>
      </c>
      <c r="U88">
        <v>41.32</v>
      </c>
      <c r="V88">
        <v>41.3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261.69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3.5</v>
      </c>
      <c r="M89">
        <v>16.93</v>
      </c>
      <c r="N89" s="135">
        <v>0</v>
      </c>
      <c r="O89" s="135">
        <v>0</v>
      </c>
      <c r="P89" s="135">
        <v>0</v>
      </c>
      <c r="Q89">
        <v>4.01</v>
      </c>
      <c r="R89">
        <v>0</v>
      </c>
      <c r="S89">
        <v>3.45</v>
      </c>
      <c r="T89">
        <v>124.59</v>
      </c>
      <c r="U89">
        <v>41.53</v>
      </c>
      <c r="V89">
        <v>41.52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261.69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3.5</v>
      </c>
      <c r="M90">
        <v>16.47</v>
      </c>
      <c r="N90" s="135">
        <v>0</v>
      </c>
      <c r="O90" s="135">
        <v>0</v>
      </c>
      <c r="P90" s="135">
        <v>0</v>
      </c>
      <c r="Q90">
        <v>4.01</v>
      </c>
      <c r="R90">
        <v>0</v>
      </c>
      <c r="S90">
        <v>3.45</v>
      </c>
      <c r="T90">
        <v>123.47</v>
      </c>
      <c r="U90">
        <v>41.16</v>
      </c>
      <c r="V90">
        <v>41.14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261.69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3.5</v>
      </c>
      <c r="M91">
        <v>15.91</v>
      </c>
      <c r="N91" s="135">
        <v>0</v>
      </c>
      <c r="O91" s="135">
        <v>0</v>
      </c>
      <c r="P91" s="135">
        <v>0</v>
      </c>
      <c r="Q91">
        <v>3.93</v>
      </c>
      <c r="R91">
        <v>0</v>
      </c>
      <c r="S91">
        <v>3.35</v>
      </c>
      <c r="T91">
        <v>124.09</v>
      </c>
      <c r="U91">
        <v>41.36</v>
      </c>
      <c r="V91">
        <v>41.37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261.69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3.5</v>
      </c>
      <c r="M92">
        <v>15.43</v>
      </c>
      <c r="N92" s="135">
        <v>0</v>
      </c>
      <c r="O92" s="135">
        <v>0</v>
      </c>
      <c r="P92" s="135">
        <v>0</v>
      </c>
      <c r="Q92">
        <v>3.93</v>
      </c>
      <c r="R92">
        <v>0</v>
      </c>
      <c r="S92">
        <v>3.35</v>
      </c>
      <c r="T92">
        <v>122.57</v>
      </c>
      <c r="U92">
        <v>40.86</v>
      </c>
      <c r="V92">
        <v>40.85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261.69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3.43</v>
      </c>
      <c r="M93">
        <v>15.06</v>
      </c>
      <c r="N93" s="135">
        <v>0</v>
      </c>
      <c r="O93" s="135">
        <v>0</v>
      </c>
      <c r="P93" s="135">
        <v>0</v>
      </c>
      <c r="Q93">
        <v>3.93</v>
      </c>
      <c r="R93">
        <v>0</v>
      </c>
      <c r="S93">
        <v>3.35</v>
      </c>
      <c r="T93">
        <v>117.93</v>
      </c>
      <c r="U93">
        <v>39.31</v>
      </c>
      <c r="V93">
        <v>39.299999999999997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261.69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3.43</v>
      </c>
      <c r="M94">
        <v>14.69</v>
      </c>
      <c r="N94" s="135">
        <v>0</v>
      </c>
      <c r="O94" s="135">
        <v>0</v>
      </c>
      <c r="P94" s="135">
        <v>0</v>
      </c>
      <c r="Q94">
        <v>3.93</v>
      </c>
      <c r="R94">
        <v>0</v>
      </c>
      <c r="S94">
        <v>3.35</v>
      </c>
      <c r="T94">
        <v>117.19</v>
      </c>
      <c r="U94">
        <v>39.06</v>
      </c>
      <c r="V94">
        <v>39.06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261.69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3.43</v>
      </c>
      <c r="M95">
        <v>14.09</v>
      </c>
      <c r="N95" s="135">
        <v>0</v>
      </c>
      <c r="O95" s="135">
        <v>0</v>
      </c>
      <c r="P95" s="135">
        <v>0</v>
      </c>
      <c r="Q95">
        <v>3.93</v>
      </c>
      <c r="R95">
        <v>0</v>
      </c>
      <c r="S95">
        <v>3.35</v>
      </c>
      <c r="T95">
        <v>117.26</v>
      </c>
      <c r="U95">
        <v>39.090000000000003</v>
      </c>
      <c r="V95">
        <v>39.07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261.69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3.43</v>
      </c>
      <c r="M96">
        <v>13.24</v>
      </c>
      <c r="N96" s="135">
        <v>0</v>
      </c>
      <c r="O96" s="135">
        <v>0</v>
      </c>
      <c r="P96" s="135">
        <v>0</v>
      </c>
      <c r="Q96">
        <v>3.93</v>
      </c>
      <c r="R96">
        <v>0</v>
      </c>
      <c r="S96">
        <v>3.35</v>
      </c>
      <c r="T96">
        <v>116.57</v>
      </c>
      <c r="U96">
        <v>38.86</v>
      </c>
      <c r="V96">
        <v>38.85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261.69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3.43</v>
      </c>
      <c r="M97">
        <v>12.83</v>
      </c>
      <c r="N97" s="135">
        <v>0</v>
      </c>
      <c r="O97" s="135">
        <v>0</v>
      </c>
      <c r="P97" s="135">
        <v>0</v>
      </c>
      <c r="Q97">
        <v>3.93</v>
      </c>
      <c r="R97">
        <v>0</v>
      </c>
      <c r="S97">
        <v>3.35</v>
      </c>
      <c r="T97">
        <v>117.8</v>
      </c>
      <c r="U97">
        <v>39.270000000000003</v>
      </c>
      <c r="V97">
        <v>39.26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261.69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3.43</v>
      </c>
      <c r="M98">
        <v>12.22</v>
      </c>
      <c r="N98" s="135">
        <v>0</v>
      </c>
      <c r="O98" s="135">
        <v>0</v>
      </c>
      <c r="P98" s="135">
        <v>0</v>
      </c>
      <c r="Q98">
        <v>3.93</v>
      </c>
      <c r="R98">
        <v>0</v>
      </c>
      <c r="S98">
        <v>3.35</v>
      </c>
      <c r="T98">
        <v>117.01</v>
      </c>
      <c r="U98">
        <v>39</v>
      </c>
      <c r="V98">
        <v>39.01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6.2805599999999915</v>
      </c>
      <c r="C99" s="75">
        <f t="shared" ref="C99:L99" si="2">SUM(C3:C98)/4000</f>
        <v>1.6259999999999999</v>
      </c>
      <c r="D99" s="135">
        <f t="shared" ref="D99" si="3">SUM(D3:D98)/4000</f>
        <v>0.8251175000000005</v>
      </c>
      <c r="E99" s="75"/>
      <c r="F99" s="78">
        <f t="shared" si="2"/>
        <v>0.106365</v>
      </c>
      <c r="G99" s="78">
        <f t="shared" si="2"/>
        <v>0.1077</v>
      </c>
      <c r="H99" s="78">
        <f t="shared" si="2"/>
        <v>0.11128750000000001</v>
      </c>
      <c r="I99">
        <f t="shared" si="2"/>
        <v>1.3358900000000031</v>
      </c>
      <c r="J99">
        <f t="shared" si="2"/>
        <v>6.5332800000000066</v>
      </c>
      <c r="K99">
        <f t="shared" si="2"/>
        <v>2.1943200000000029</v>
      </c>
      <c r="L99">
        <f t="shared" si="2"/>
        <v>8.4385000000000016E-2</v>
      </c>
      <c r="M99">
        <f t="shared" ref="M99:AB99" si="4">SUM(M3:M98)/4000</f>
        <v>0.23403249999999998</v>
      </c>
      <c r="N99" s="135">
        <f t="shared" si="4"/>
        <v>0.27755500000000022</v>
      </c>
      <c r="O99" s="135">
        <f t="shared" si="4"/>
        <v>0.27226749999999983</v>
      </c>
      <c r="P99" s="135">
        <f t="shared" si="4"/>
        <v>0.27529499999999979</v>
      </c>
      <c r="Q99">
        <f t="shared" si="4"/>
        <v>9.4995000000000052E-2</v>
      </c>
      <c r="R99">
        <f t="shared" si="4"/>
        <v>0.94127750000000032</v>
      </c>
      <c r="S99">
        <f t="shared" si="4"/>
        <v>8.7859999999999938E-2</v>
      </c>
      <c r="T99">
        <f t="shared" si="4"/>
        <v>2.2521750000000007</v>
      </c>
      <c r="U99">
        <f t="shared" si="4"/>
        <v>0.75072750000000033</v>
      </c>
      <c r="V99">
        <f t="shared" si="4"/>
        <v>0.75062250000000008</v>
      </c>
      <c r="W99">
        <f t="shared" si="4"/>
        <v>1.9777074999999991</v>
      </c>
      <c r="X99">
        <f t="shared" si="4"/>
        <v>0.39554500000000004</v>
      </c>
      <c r="Y99">
        <f t="shared" si="4"/>
        <v>0.57216</v>
      </c>
      <c r="Z99">
        <f t="shared" si="4"/>
        <v>0.36872749999999999</v>
      </c>
      <c r="AA99">
        <f t="shared" si="4"/>
        <v>0.73444499999999924</v>
      </c>
      <c r="AB99">
        <f t="shared" si="4"/>
        <v>0.36735249999999992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49.994</v>
      </c>
      <c r="C3" s="144">
        <f>'IDT-1 Calculation'!DG3</f>
        <v>30.975999999999999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-80.97</v>
      </c>
      <c r="G3" s="145">
        <f>SUM(B3:F3)</f>
        <v>0</v>
      </c>
    </row>
    <row r="4" spans="1:7">
      <c r="A4" s="140" t="s">
        <v>46</v>
      </c>
      <c r="B4" s="136">
        <f>'IDT-1 Calculation'!DF4</f>
        <v>55.496000000000002</v>
      </c>
      <c r="C4" s="136">
        <f>'IDT-1 Calculation'!DG4</f>
        <v>34.384999999999998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-89.881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59.802</v>
      </c>
      <c r="C5" s="136">
        <f>'IDT-1 Calculation'!DG5</f>
        <v>37.052</v>
      </c>
      <c r="D5" s="136">
        <f>'IDT-1 Calculation'!DH5</f>
        <v>0</v>
      </c>
      <c r="E5" s="136">
        <f>'IDT-1 Calculation'!DI5</f>
        <v>0</v>
      </c>
      <c r="F5" s="136">
        <f>'IDT-1 Calculation'!DJ5</f>
        <v>-96.853999999999999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70.105000000000004</v>
      </c>
      <c r="C6" s="136">
        <f>'IDT-1 Calculation'!DG6</f>
        <v>43.436</v>
      </c>
      <c r="D6" s="136">
        <f>'IDT-1 Calculation'!DH6</f>
        <v>0</v>
      </c>
      <c r="E6" s="136">
        <f>'IDT-1 Calculation'!DI6</f>
        <v>0</v>
      </c>
      <c r="F6" s="136">
        <f>'IDT-1 Calculation'!DJ6</f>
        <v>-113.541</v>
      </c>
      <c r="G6" s="141">
        <f t="shared" si="0"/>
        <v>0</v>
      </c>
    </row>
    <row r="7" spans="1:7">
      <c r="A7" s="140" t="s">
        <v>49</v>
      </c>
      <c r="B7" s="136">
        <f>'IDT-1 Calculation'!DF7</f>
        <v>85.456999999999994</v>
      </c>
      <c r="C7" s="136">
        <f>'IDT-1 Calculation'!DG7</f>
        <v>52.948</v>
      </c>
      <c r="D7" s="136">
        <f>'IDT-1 Calculation'!DH7</f>
        <v>0</v>
      </c>
      <c r="E7" s="136">
        <f>'IDT-1 Calculation'!DI7</f>
        <v>0</v>
      </c>
      <c r="F7" s="136">
        <f>'IDT-1 Calculation'!DJ7</f>
        <v>-138.405</v>
      </c>
      <c r="G7" s="141">
        <f t="shared" si="0"/>
        <v>0</v>
      </c>
    </row>
    <row r="8" spans="1:7">
      <c r="A8" s="140" t="s">
        <v>50</v>
      </c>
      <c r="B8" s="136">
        <f>'IDT-1 Calculation'!DF8</f>
        <v>100.259</v>
      </c>
      <c r="C8" s="136">
        <f>'IDT-1 Calculation'!DG8</f>
        <v>62.119</v>
      </c>
      <c r="D8" s="136">
        <f>'IDT-1 Calculation'!DH8</f>
        <v>0</v>
      </c>
      <c r="E8" s="136">
        <f>'IDT-1 Calculation'!DI8</f>
        <v>0</v>
      </c>
      <c r="F8" s="136">
        <f>'IDT-1 Calculation'!DJ8</f>
        <v>-162.37799999999999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111</v>
      </c>
      <c r="C9" s="136">
        <f>'IDT-1 Calculation'!DG9</f>
        <v>68.775000000000006</v>
      </c>
      <c r="D9" s="136">
        <f>'IDT-1 Calculation'!DH9</f>
        <v>0</v>
      </c>
      <c r="E9" s="136">
        <f>'IDT-1 Calculation'!DI9</f>
        <v>0</v>
      </c>
      <c r="F9" s="136">
        <f>'IDT-1 Calculation'!DJ9</f>
        <v>-179.77500000000001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118.76</v>
      </c>
      <c r="C10" s="136">
        <f>'IDT-1 Calculation'!DG10</f>
        <v>73.581999999999994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-192.34199999999998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130.33500000000001</v>
      </c>
      <c r="C11" s="136">
        <f>'IDT-1 Calculation'!DG11</f>
        <v>80.754000000000005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-211.089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133.69999999999999</v>
      </c>
      <c r="C12" s="136">
        <f>'IDT-1 Calculation'!DG12</f>
        <v>82.838999999999999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-216.53899999999999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152.465</v>
      </c>
      <c r="C13" s="136">
        <f>'IDT-1 Calculation'!DG13</f>
        <v>70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-222.465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186.31</v>
      </c>
      <c r="C14" s="136">
        <f>'IDT-1 Calculation'!DG14</f>
        <v>55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-241.31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219</v>
      </c>
      <c r="C15" s="136">
        <f>'IDT-1 Calculation'!DG15</f>
        <v>30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-249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188</v>
      </c>
      <c r="C16" s="136">
        <f>'IDT-1 Calculation'!DG16</f>
        <v>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-193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133</v>
      </c>
      <c r="C18" s="136">
        <f>'IDT-1 Calculation'!DG18</f>
        <v>-10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-123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245</v>
      </c>
      <c r="C19" s="136">
        <f>'IDT-1 Calculation'!DG19</f>
        <v>-10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-235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211</v>
      </c>
      <c r="C20" s="136">
        <f>'IDT-1 Calculation'!DG20</f>
        <v>-25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-186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194</v>
      </c>
      <c r="C21" s="136">
        <f>'IDT-1 Calculation'!DG21</f>
        <v>-35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-159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166</v>
      </c>
      <c r="C22" s="136">
        <f>'IDT-1 Calculation'!DG22</f>
        <v>-50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-116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114</v>
      </c>
      <c r="C23" s="136">
        <f>'IDT-1 Calculation'!DG23</f>
        <v>20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-134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96</v>
      </c>
      <c r="C24" s="136">
        <f>'IDT-1 Calculation'!DG24</f>
        <v>10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34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22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36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-36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44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-44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54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-54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77</v>
      </c>
      <c r="C62" s="136">
        <f>'IDT-1 Calculation'!DG62</f>
        <v>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-82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127</v>
      </c>
      <c r="C63" s="136">
        <f>'IDT-1 Calculation'!DG63</f>
        <v>20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-147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113.285</v>
      </c>
      <c r="C64" s="136">
        <f>'IDT-1 Calculation'!DG64</f>
        <v>35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-148.285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88.95</v>
      </c>
      <c r="C65" s="136">
        <f>'IDT-1 Calculation'!DG65</f>
        <v>45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-133.94999999999999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75.67</v>
      </c>
      <c r="C66" s="136">
        <f>'IDT-1 Calculation'!DG66</f>
        <v>46.884999999999998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-122.55500000000001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74.510000000000005</v>
      </c>
      <c r="C67" s="136">
        <f>'IDT-1 Calculation'!DG67</f>
        <v>46.165999999999997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-120.676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75.275999999999996</v>
      </c>
      <c r="C68" s="136">
        <f>'IDT-1 Calculation'!DG68</f>
        <v>46.640999999999998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-121.917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70.965999999999994</v>
      </c>
      <c r="C69" s="136">
        <f>'IDT-1 Calculation'!DG69</f>
        <v>43.97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-114.93599999999999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77.2</v>
      </c>
      <c r="C70" s="136">
        <f>'IDT-1 Calculation'!DG70</f>
        <v>47.832999999999998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-125.033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79.772000000000006</v>
      </c>
      <c r="C71" s="136">
        <f>'IDT-1 Calculation'!DG71</f>
        <v>49.426000000000002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-129.19800000000001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76.92</v>
      </c>
      <c r="C72" s="136">
        <f>'IDT-1 Calculation'!DG72</f>
        <v>47.658999999999999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-124.57900000000001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83.3</v>
      </c>
      <c r="C73" s="136">
        <f>'IDT-1 Calculation'!DG73</f>
        <v>51.612000000000002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-134.91200000000001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95.025999999999996</v>
      </c>
      <c r="C74" s="136">
        <f>'IDT-1 Calculation'!DG74</f>
        <v>58.877000000000002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-153.90299999999999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99.097999999999999</v>
      </c>
      <c r="C75" s="136">
        <f>'IDT-1 Calculation'!DG75</f>
        <v>61.4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-160.49799999999999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111.42100000000001</v>
      </c>
      <c r="C76" s="136">
        <f>'IDT-1 Calculation'!DG76</f>
        <v>69.036000000000001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-180.45699999999999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122.11199999999999</v>
      </c>
      <c r="C77" s="136">
        <f>'IDT-1 Calculation'!DG77</f>
        <v>75.659000000000006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-197.77100000000002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127.29600000000001</v>
      </c>
      <c r="C78" s="136">
        <f>'IDT-1 Calculation'!DG78</f>
        <v>78.872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-206.16800000000001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110</v>
      </c>
      <c r="C79" s="136">
        <f>'IDT-1 Calculation'!DG79</f>
        <v>105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-215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70</v>
      </c>
      <c r="C80" s="136">
        <f>'IDT-1 Calculation'!DG80</f>
        <v>95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74</v>
      </c>
      <c r="C81" s="136">
        <f>'IDT-1 Calculation'!DG81</f>
        <v>95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76</v>
      </c>
      <c r="C82" s="136">
        <f>'IDT-1 Calculation'!DG82</f>
        <v>90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88</v>
      </c>
      <c r="C83" s="136">
        <f>'IDT-1 Calculation'!DG83</f>
        <v>80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84</v>
      </c>
      <c r="C84" s="136">
        <f>'IDT-1 Calculation'!DG84</f>
        <v>75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131</v>
      </c>
      <c r="C85" s="136">
        <f>'IDT-1 Calculation'!DG85</f>
        <v>80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181.64599999999999</v>
      </c>
      <c r="C86" s="136">
        <f>'IDT-1 Calculation'!DG86</f>
        <v>95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-276.64599999999996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169.76499999999999</v>
      </c>
      <c r="C87" s="136">
        <f>'IDT-1 Calculation'!DG87</f>
        <v>105.185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-274.95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160.60499999999999</v>
      </c>
      <c r="C88" s="136">
        <f>'IDT-1 Calculation'!DG88</f>
        <v>99.51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-260.11500000000001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141.72499999999999</v>
      </c>
      <c r="C89" s="136">
        <f>'IDT-1 Calculation'!DG89</f>
        <v>87.811999999999998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-229.53699999999998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120.07899999999999</v>
      </c>
      <c r="C90" s="136">
        <f>'IDT-1 Calculation'!DG90</f>
        <v>74.400000000000006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-194.47899999999998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106.03100000000001</v>
      </c>
      <c r="C91" s="136">
        <f>'IDT-1 Calculation'!DG91</f>
        <v>65.695999999999998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-171.727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90.072999999999993</v>
      </c>
      <c r="C92" s="136">
        <f>'IDT-1 Calculation'!DG92</f>
        <v>55.808999999999997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-145.88200000000001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70.543999999999997</v>
      </c>
      <c r="C93" s="136">
        <f>'IDT-1 Calculation'!DG93</f>
        <v>43.707999999999998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-114.252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56.61</v>
      </c>
      <c r="C94" s="136">
        <f>'IDT-1 Calculation'!DG94</f>
        <v>35.075000000000003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-91.685000000000002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41.506</v>
      </c>
      <c r="C95" s="136">
        <f>'IDT-1 Calculation'!DG95</f>
        <v>25.716000000000001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-67.222000000000008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43.872999999999998</v>
      </c>
      <c r="C96" s="136">
        <f>'IDT-1 Calculation'!DG96</f>
        <v>27.183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-71.055999999999997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45.158000000000001</v>
      </c>
      <c r="C97" s="136">
        <f>'IDT-1 Calculation'!DG97</f>
        <v>27.98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-73.138000000000005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48.506999999999998</v>
      </c>
      <c r="C98" s="149">
        <f>'IDT-1 Calculation'!DG98</f>
        <v>30.055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-78.561999999999998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1.68665175</v>
      </c>
      <c r="C99" s="152">
        <f>SUM(C3:C98)/4000</f>
        <v>0.71225775000000002</v>
      </c>
      <c r="D99" s="152">
        <f>SUM(D3:D98)/4000</f>
        <v>0</v>
      </c>
      <c r="E99" s="152">
        <f>SUM(E3:E98)/4000</f>
        <v>0</v>
      </c>
      <c r="F99" s="152">
        <f>SUM(F3:F98)/4000</f>
        <v>-2.3989095000000002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512.33931577124554</v>
      </c>
      <c r="L3">
        <v>10.000859050365184</v>
      </c>
      <c r="M3">
        <v>63.774957888826506</v>
      </c>
      <c r="N3">
        <v>51.885716472749543</v>
      </c>
      <c r="O3">
        <v>73.290220864661649</v>
      </c>
      <c r="P3">
        <v>23.637792555488378</v>
      </c>
      <c r="Q3">
        <v>8.152487472160356</v>
      </c>
      <c r="R3">
        <v>15.972771306818183</v>
      </c>
      <c r="S3">
        <v>9.8816834862385328</v>
      </c>
      <c r="T3">
        <v>0</v>
      </c>
      <c r="U3">
        <v>62.185790096958023</v>
      </c>
      <c r="V3">
        <v>6.2621464829586655</v>
      </c>
      <c r="W3">
        <v>20.379649341050754</v>
      </c>
      <c r="X3">
        <v>64.785382597100636</v>
      </c>
      <c r="Y3">
        <v>0</v>
      </c>
      <c r="Z3">
        <v>5.7568579199999999</v>
      </c>
      <c r="AA3">
        <v>12.340957824000002</v>
      </c>
      <c r="AB3">
        <v>11.533435920000004</v>
      </c>
      <c r="AC3">
        <v>8.5010146560000006</v>
      </c>
      <c r="AD3">
        <v>4.0032640800000001</v>
      </c>
      <c r="AE3">
        <v>18.595288799999999</v>
      </c>
      <c r="AF3">
        <v>12.303000000000001</v>
      </c>
      <c r="AG3">
        <v>26.726187359999997</v>
      </c>
      <c r="AH3">
        <v>30.819849840000003</v>
      </c>
      <c r="AI3">
        <v>0</v>
      </c>
      <c r="AJ3">
        <v>0</v>
      </c>
      <c r="AK3">
        <v>22.853400000000001</v>
      </c>
      <c r="AL3">
        <v>26.006999999999994</v>
      </c>
      <c r="AM3">
        <v>4.6368595428571426</v>
      </c>
      <c r="AN3">
        <v>0</v>
      </c>
      <c r="AO3">
        <v>1.1505019680000004</v>
      </c>
      <c r="AP3">
        <v>1.3502764799999996</v>
      </c>
      <c r="AQ3">
        <v>22.664730000000002</v>
      </c>
      <c r="AR3">
        <v>21.819456000000002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7.2182226618705032</v>
      </c>
      <c r="AY3">
        <v>0</v>
      </c>
      <c r="AZ3">
        <v>0</v>
      </c>
      <c r="BA3">
        <v>37.712313331547534</v>
      </c>
      <c r="BB3">
        <f>SUM(B3:AZ3)-BA3</f>
        <v>1137.1260937214024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512.33931577124554</v>
      </c>
      <c r="L4">
        <v>10.000859050365184</v>
      </c>
      <c r="M4">
        <v>63.774957888826506</v>
      </c>
      <c r="N4">
        <v>51.885716472749543</v>
      </c>
      <c r="O4">
        <v>73.290220864661649</v>
      </c>
      <c r="P4">
        <v>23.637792555488378</v>
      </c>
      <c r="Q4">
        <v>8.152487472160356</v>
      </c>
      <c r="R4">
        <v>15.972771306818183</v>
      </c>
      <c r="S4">
        <v>9.8816834862385328</v>
      </c>
      <c r="T4">
        <v>0</v>
      </c>
      <c r="U4">
        <v>62.185790096958023</v>
      </c>
      <c r="V4">
        <v>6.2621464829586655</v>
      </c>
      <c r="W4">
        <v>20.379649341050754</v>
      </c>
      <c r="X4">
        <v>64.785382597100636</v>
      </c>
      <c r="Y4">
        <v>0</v>
      </c>
      <c r="Z4">
        <v>5.7568579199999999</v>
      </c>
      <c r="AA4">
        <v>12.340957824000002</v>
      </c>
      <c r="AB4">
        <v>11.533435920000004</v>
      </c>
      <c r="AC4">
        <v>8.5010146560000006</v>
      </c>
      <c r="AD4">
        <v>4.0032640800000001</v>
      </c>
      <c r="AE4">
        <v>18.595288799999999</v>
      </c>
      <c r="AF4">
        <v>12.303000000000001</v>
      </c>
      <c r="AG4">
        <v>26.726187359999997</v>
      </c>
      <c r="AH4">
        <v>20.546566560000002</v>
      </c>
      <c r="AI4">
        <v>0</v>
      </c>
      <c r="AJ4">
        <v>0</v>
      </c>
      <c r="AK4">
        <v>22.853400000000001</v>
      </c>
      <c r="AL4">
        <v>26.006999999999994</v>
      </c>
      <c r="AM4">
        <v>4.6368595428571426</v>
      </c>
      <c r="AN4">
        <v>0</v>
      </c>
      <c r="AO4">
        <v>1.1317788719999999</v>
      </c>
      <c r="AP4">
        <v>1.3502764799999996</v>
      </c>
      <c r="AQ4">
        <v>22.664730000000002</v>
      </c>
      <c r="AR4">
        <v>21.819456000000002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7.2182226618705032</v>
      </c>
      <c r="AY4">
        <v>0</v>
      </c>
      <c r="AZ4">
        <v>0</v>
      </c>
      <c r="BA4">
        <v>37.381940064347532</v>
      </c>
      <c r="BB4">
        <f t="shared" ref="BB4:BB67" si="0">SUM(B4:AZ4)-BA4</f>
        <v>1127.1644606126024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512.33931577124554</v>
      </c>
      <c r="L5">
        <v>10.000859050365184</v>
      </c>
      <c r="M5">
        <v>63.774957888826506</v>
      </c>
      <c r="N5">
        <v>51.885716472749543</v>
      </c>
      <c r="O5">
        <v>73.290220864661649</v>
      </c>
      <c r="P5">
        <v>23.637792555488378</v>
      </c>
      <c r="Q5">
        <v>8.152487472160356</v>
      </c>
      <c r="R5">
        <v>15.972771306818183</v>
      </c>
      <c r="S5">
        <v>9.8816834862385328</v>
      </c>
      <c r="T5">
        <v>0</v>
      </c>
      <c r="U5">
        <v>62.185790096958023</v>
      </c>
      <c r="V5">
        <v>6.2621464829586655</v>
      </c>
      <c r="W5">
        <v>20.379649341050754</v>
      </c>
      <c r="X5">
        <v>64.785382597100636</v>
      </c>
      <c r="Y5">
        <v>0</v>
      </c>
      <c r="Z5">
        <v>5.7568579199999999</v>
      </c>
      <c r="AA5">
        <v>12.340957824000002</v>
      </c>
      <c r="AB5">
        <v>11.533435920000004</v>
      </c>
      <c r="AC5">
        <v>4.2505073280000003</v>
      </c>
      <c r="AD5">
        <v>4.0032640800000001</v>
      </c>
      <c r="AE5">
        <v>18.595288799999999</v>
      </c>
      <c r="AF5">
        <v>12.303000000000001</v>
      </c>
      <c r="AG5">
        <v>26.726187359999997</v>
      </c>
      <c r="AH5">
        <v>20.546566560000002</v>
      </c>
      <c r="AI5">
        <v>0</v>
      </c>
      <c r="AJ5">
        <v>0</v>
      </c>
      <c r="AK5">
        <v>22.853400000000001</v>
      </c>
      <c r="AL5">
        <v>26.006999999999994</v>
      </c>
      <c r="AM5">
        <v>4.6368595428571426</v>
      </c>
      <c r="AN5">
        <v>0</v>
      </c>
      <c r="AO5">
        <v>1.134361368</v>
      </c>
      <c r="AP5">
        <v>1.3502764799999996</v>
      </c>
      <c r="AQ5">
        <v>22.490050000000004</v>
      </c>
      <c r="AR5">
        <v>21.819456000000002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7.2182226618705032</v>
      </c>
      <c r="AY5">
        <v>0</v>
      </c>
      <c r="AZ5">
        <v>0</v>
      </c>
      <c r="BA5">
        <v>37.239974297007834</v>
      </c>
      <c r="BB5">
        <f t="shared" si="0"/>
        <v>1122.8838215479423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512.33931577124554</v>
      </c>
      <c r="L6">
        <v>10.000859050365184</v>
      </c>
      <c r="M6">
        <v>63.774957888826506</v>
      </c>
      <c r="N6">
        <v>51.885716472749543</v>
      </c>
      <c r="O6">
        <v>73.290220864661649</v>
      </c>
      <c r="P6">
        <v>23.637792555488378</v>
      </c>
      <c r="Q6">
        <v>8.152487472160356</v>
      </c>
      <c r="R6">
        <v>15.972771306818183</v>
      </c>
      <c r="S6">
        <v>9.8816834862385328</v>
      </c>
      <c r="T6">
        <v>0</v>
      </c>
      <c r="U6">
        <v>62.185790096958023</v>
      </c>
      <c r="V6">
        <v>6.2621464829586655</v>
      </c>
      <c r="W6">
        <v>20.379649341050754</v>
      </c>
      <c r="X6">
        <v>64.785382597100636</v>
      </c>
      <c r="Y6">
        <v>0</v>
      </c>
      <c r="Z6">
        <v>5.7568579199999999</v>
      </c>
      <c r="AA6">
        <v>12.317364000000001</v>
      </c>
      <c r="AB6">
        <v>5.7374452800000002</v>
      </c>
      <c r="AC6">
        <v>4.2505073280000003</v>
      </c>
      <c r="AD6">
        <v>4.0032640800000001</v>
      </c>
      <c r="AE6">
        <v>18.595288799999999</v>
      </c>
      <c r="AF6">
        <v>12.303000000000001</v>
      </c>
      <c r="AG6">
        <v>26.726187359999997</v>
      </c>
      <c r="AH6">
        <v>20.546566560000002</v>
      </c>
      <c r="AI6">
        <v>0</v>
      </c>
      <c r="AJ6">
        <v>0</v>
      </c>
      <c r="AK6">
        <v>22.853400000000001</v>
      </c>
      <c r="AL6">
        <v>26.006999999999994</v>
      </c>
      <c r="AM6">
        <v>4.6368595428571426</v>
      </c>
      <c r="AN6">
        <v>0</v>
      </c>
      <c r="AO6">
        <v>1.0974316752</v>
      </c>
      <c r="AP6">
        <v>1.3502764799999996</v>
      </c>
      <c r="AQ6">
        <v>21.835000000000004</v>
      </c>
      <c r="AR6">
        <v>21.819456000000002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7.2182226618705032</v>
      </c>
      <c r="AY6">
        <v>0</v>
      </c>
      <c r="AZ6">
        <v>0</v>
      </c>
      <c r="BA6">
        <v>37.030952809795131</v>
      </c>
      <c r="BB6">
        <f t="shared" si="0"/>
        <v>1116.5812788783546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512.33931577124554</v>
      </c>
      <c r="L7">
        <v>10.000859050365184</v>
      </c>
      <c r="M7">
        <v>63.774957888826506</v>
      </c>
      <c r="N7">
        <v>51.885716472749543</v>
      </c>
      <c r="O7">
        <v>73.290220864661649</v>
      </c>
      <c r="P7">
        <v>23.637792555488378</v>
      </c>
      <c r="Q7">
        <v>8.152487472160356</v>
      </c>
      <c r="R7">
        <v>15.972771306818183</v>
      </c>
      <c r="S7">
        <v>9.8816834862385328</v>
      </c>
      <c r="T7">
        <v>0</v>
      </c>
      <c r="U7">
        <v>62.185790096958023</v>
      </c>
      <c r="V7">
        <v>6.2621464829586655</v>
      </c>
      <c r="W7">
        <v>20.379649341050754</v>
      </c>
      <c r="X7">
        <v>64.785382597100636</v>
      </c>
      <c r="Y7">
        <v>0</v>
      </c>
      <c r="Z7">
        <v>2.89872</v>
      </c>
      <c r="AA7">
        <v>12.317364000000001</v>
      </c>
      <c r="AB7">
        <v>5.7374452800000002</v>
      </c>
      <c r="AC7">
        <v>4.2505073280000003</v>
      </c>
      <c r="AD7">
        <v>4.0032640800000001</v>
      </c>
      <c r="AE7">
        <v>18.595288799999999</v>
      </c>
      <c r="AF7">
        <v>6.1515000000000013</v>
      </c>
      <c r="AG7">
        <v>26.726187359999997</v>
      </c>
      <c r="AH7">
        <v>20.546566560000002</v>
      </c>
      <c r="AI7">
        <v>0</v>
      </c>
      <c r="AJ7">
        <v>0</v>
      </c>
      <c r="AK7">
        <v>22.853400000000001</v>
      </c>
      <c r="AL7">
        <v>26.006999999999994</v>
      </c>
      <c r="AM7">
        <v>4.6368595428571426</v>
      </c>
      <c r="AN7">
        <v>0</v>
      </c>
      <c r="AO7">
        <v>1.1168003952000001</v>
      </c>
      <c r="AP7">
        <v>2.7568144800000005</v>
      </c>
      <c r="AQ7">
        <v>21.835000000000004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7.2182226618705032</v>
      </c>
      <c r="AY7">
        <v>0</v>
      </c>
      <c r="AZ7">
        <v>0</v>
      </c>
      <c r="BA7">
        <v>36.787514666272209</v>
      </c>
      <c r="BB7">
        <f t="shared" si="0"/>
        <v>1109.2409858218775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512.33931577124554</v>
      </c>
      <c r="L8">
        <v>10.000859050365184</v>
      </c>
      <c r="M8">
        <v>63.774957888826506</v>
      </c>
      <c r="N8">
        <v>51.885716472749543</v>
      </c>
      <c r="O8">
        <v>73.290220864661649</v>
      </c>
      <c r="P8">
        <v>23.637792555488378</v>
      </c>
      <c r="Q8">
        <v>8.152487472160356</v>
      </c>
      <c r="R8">
        <v>15.972771306818183</v>
      </c>
      <c r="S8">
        <v>9.8816834862385328</v>
      </c>
      <c r="T8">
        <v>0</v>
      </c>
      <c r="U8">
        <v>62.185790096958023</v>
      </c>
      <c r="V8">
        <v>6.2621464829586655</v>
      </c>
      <c r="W8">
        <v>20.379649341050754</v>
      </c>
      <c r="X8">
        <v>64.785382597100636</v>
      </c>
      <c r="Y8">
        <v>0</v>
      </c>
      <c r="Z8">
        <v>2.89872</v>
      </c>
      <c r="AA8">
        <v>12.317364000000001</v>
      </c>
      <c r="AB8">
        <v>5.7374452800000002</v>
      </c>
      <c r="AC8">
        <v>4.2505073280000003</v>
      </c>
      <c r="AD8">
        <v>4.0032640800000001</v>
      </c>
      <c r="AE8">
        <v>18.595288799999999</v>
      </c>
      <c r="AF8">
        <v>6.1515000000000013</v>
      </c>
      <c r="AG8">
        <v>26.726187359999997</v>
      </c>
      <c r="AH8">
        <v>20.546566560000002</v>
      </c>
      <c r="AI8">
        <v>0</v>
      </c>
      <c r="AJ8">
        <v>0</v>
      </c>
      <c r="AK8">
        <v>22.853400000000001</v>
      </c>
      <c r="AL8">
        <v>26.006999999999994</v>
      </c>
      <c r="AM8">
        <v>4.6368595428571426</v>
      </c>
      <c r="AN8">
        <v>0</v>
      </c>
      <c r="AO8">
        <v>1.1090529072000002</v>
      </c>
      <c r="AP8">
        <v>2.7568144800000005</v>
      </c>
      <c r="AQ8">
        <v>21.835000000000004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7.2182226618705032</v>
      </c>
      <c r="AY8">
        <v>0</v>
      </c>
      <c r="AZ8">
        <v>0</v>
      </c>
      <c r="BA8">
        <v>36.787266079072211</v>
      </c>
      <c r="BB8">
        <f t="shared" si="0"/>
        <v>1109.2334869210777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512.33931577124554</v>
      </c>
      <c r="L9">
        <v>10.000859050365184</v>
      </c>
      <c r="M9">
        <v>63.774957888826506</v>
      </c>
      <c r="N9">
        <v>51.885716472749543</v>
      </c>
      <c r="O9">
        <v>73.290220864661649</v>
      </c>
      <c r="P9">
        <v>23.637792555488378</v>
      </c>
      <c r="Q9">
        <v>8.152487472160356</v>
      </c>
      <c r="R9">
        <v>15.972771306818183</v>
      </c>
      <c r="S9">
        <v>9.8816834862385328</v>
      </c>
      <c r="T9">
        <v>0</v>
      </c>
      <c r="U9">
        <v>62.185790096958023</v>
      </c>
      <c r="V9">
        <v>6.2621464829586655</v>
      </c>
      <c r="W9">
        <v>20.379649341050754</v>
      </c>
      <c r="X9">
        <v>64.785382597100636</v>
      </c>
      <c r="Y9">
        <v>0</v>
      </c>
      <c r="Z9">
        <v>2.89872</v>
      </c>
      <c r="AA9">
        <v>12.317364000000001</v>
      </c>
      <c r="AB9">
        <v>5.7374452800000002</v>
      </c>
      <c r="AC9">
        <v>4.2505073280000003</v>
      </c>
      <c r="AD9">
        <v>4.0032640800000001</v>
      </c>
      <c r="AE9">
        <v>12.3968592</v>
      </c>
      <c r="AF9">
        <v>6.1515000000000013</v>
      </c>
      <c r="AG9">
        <v>26.726187359999997</v>
      </c>
      <c r="AH9">
        <v>20.546566560000002</v>
      </c>
      <c r="AI9">
        <v>0</v>
      </c>
      <c r="AJ9">
        <v>0</v>
      </c>
      <c r="AK9">
        <v>22.853400000000001</v>
      </c>
      <c r="AL9">
        <v>34.675999999999995</v>
      </c>
      <c r="AM9">
        <v>4.6368595428571426</v>
      </c>
      <c r="AN9">
        <v>0</v>
      </c>
      <c r="AO9">
        <v>1.1217071375999998</v>
      </c>
      <c r="AP9">
        <v>2.7568144800000005</v>
      </c>
      <c r="AQ9">
        <v>21.835000000000004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36.635272690744152</v>
      </c>
      <c r="BB9">
        <f t="shared" si="0"/>
        <v>1104.650482277935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512.33931577124554</v>
      </c>
      <c r="L10">
        <v>10.000859050365184</v>
      </c>
      <c r="M10">
        <v>63.774957888826506</v>
      </c>
      <c r="N10">
        <v>51.885716472749543</v>
      </c>
      <c r="O10">
        <v>73.290220864661649</v>
      </c>
      <c r="P10">
        <v>23.637792555488378</v>
      </c>
      <c r="Q10">
        <v>8.152487472160356</v>
      </c>
      <c r="R10">
        <v>15.972771306818183</v>
      </c>
      <c r="S10">
        <v>9.8816834862385328</v>
      </c>
      <c r="T10">
        <v>0</v>
      </c>
      <c r="U10">
        <v>62.185790096958023</v>
      </c>
      <c r="V10">
        <v>6.2621464829586655</v>
      </c>
      <c r="W10">
        <v>20.379649341050754</v>
      </c>
      <c r="X10">
        <v>64.785382597100636</v>
      </c>
      <c r="Y10">
        <v>0</v>
      </c>
      <c r="Z10">
        <v>2.89872</v>
      </c>
      <c r="AA10">
        <v>12.317364000000001</v>
      </c>
      <c r="AB10">
        <v>5.7374452800000002</v>
      </c>
      <c r="AC10">
        <v>4.2505073280000003</v>
      </c>
      <c r="AD10">
        <v>4.0032640800000001</v>
      </c>
      <c r="AE10">
        <v>12.3968592</v>
      </c>
      <c r="AF10">
        <v>6.1515000000000013</v>
      </c>
      <c r="AG10">
        <v>26.726187359999997</v>
      </c>
      <c r="AH10">
        <v>20.546566560000002</v>
      </c>
      <c r="AI10">
        <v>0</v>
      </c>
      <c r="AJ10">
        <v>0</v>
      </c>
      <c r="AK10">
        <v>22.853400000000001</v>
      </c>
      <c r="AL10">
        <v>59.816099999999992</v>
      </c>
      <c r="AM10">
        <v>4.6368595428571426</v>
      </c>
      <c r="AN10">
        <v>0</v>
      </c>
      <c r="AO10">
        <v>1.1536009631999999</v>
      </c>
      <c r="AP10">
        <v>2.7568144800000005</v>
      </c>
      <c r="AQ10">
        <v>15.109819999999999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37.227415685787342</v>
      </c>
      <c r="BB10">
        <f t="shared" si="0"/>
        <v>1122.5051531084919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512.33931577124554</v>
      </c>
      <c r="L11">
        <v>10.000859050365184</v>
      </c>
      <c r="M11">
        <v>63.774957888826506</v>
      </c>
      <c r="N11">
        <v>51.885716472749543</v>
      </c>
      <c r="O11">
        <v>73.290220864661649</v>
      </c>
      <c r="P11">
        <v>23.637792555488378</v>
      </c>
      <c r="Q11">
        <v>8.152487472160356</v>
      </c>
      <c r="R11">
        <v>15.972771306818183</v>
      </c>
      <c r="S11">
        <v>9.8816834862385328</v>
      </c>
      <c r="T11">
        <v>0</v>
      </c>
      <c r="U11">
        <v>62.185790096958023</v>
      </c>
      <c r="V11">
        <v>6.2621464829586655</v>
      </c>
      <c r="W11">
        <v>20.379649341050754</v>
      </c>
      <c r="X11">
        <v>64.785382597100636</v>
      </c>
      <c r="Y11">
        <v>0</v>
      </c>
      <c r="Z11">
        <v>2.89872</v>
      </c>
      <c r="AA11">
        <v>12.317364000000001</v>
      </c>
      <c r="AB11">
        <v>5.7374452800000002</v>
      </c>
      <c r="AC11">
        <v>4.2505073280000003</v>
      </c>
      <c r="AD11">
        <v>8.0065281600000002</v>
      </c>
      <c r="AE11">
        <v>12.3968592</v>
      </c>
      <c r="AF11">
        <v>6.1515000000000013</v>
      </c>
      <c r="AG11">
        <v>26.726187359999997</v>
      </c>
      <c r="AH11">
        <v>20.546566560000002</v>
      </c>
      <c r="AI11">
        <v>0</v>
      </c>
      <c r="AJ11">
        <v>0</v>
      </c>
      <c r="AK11">
        <v>22.853400000000001</v>
      </c>
      <c r="AL11">
        <v>59.816099999999992</v>
      </c>
      <c r="AM11">
        <v>4.6368595428571426</v>
      </c>
      <c r="AN11">
        <v>0</v>
      </c>
      <c r="AO11">
        <v>1.1206741392000001</v>
      </c>
      <c r="AP11">
        <v>2.7568144800000005</v>
      </c>
      <c r="AQ11">
        <v>14.978810000000001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37.350658129869885</v>
      </c>
      <c r="BB11">
        <f t="shared" si="0"/>
        <v>1126.2212379204093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512.33931577124554</v>
      </c>
      <c r="L12">
        <v>10.000859050365184</v>
      </c>
      <c r="M12">
        <v>63.774957888826506</v>
      </c>
      <c r="N12">
        <v>51.885716472749543</v>
      </c>
      <c r="O12">
        <v>73.290220864661649</v>
      </c>
      <c r="P12">
        <v>23.637792555488378</v>
      </c>
      <c r="Q12">
        <v>8.152487472160356</v>
      </c>
      <c r="R12">
        <v>15.972771306818183</v>
      </c>
      <c r="S12">
        <v>9.8816834862385328</v>
      </c>
      <c r="T12">
        <v>0</v>
      </c>
      <c r="U12">
        <v>62.185790096958023</v>
      </c>
      <c r="V12">
        <v>6.2621464829586655</v>
      </c>
      <c r="W12">
        <v>20.379649341050754</v>
      </c>
      <c r="X12">
        <v>64.785382597100636</v>
      </c>
      <c r="Y12">
        <v>0</v>
      </c>
      <c r="Z12">
        <v>2.89872</v>
      </c>
      <c r="AA12">
        <v>6.1413335999999994</v>
      </c>
      <c r="AB12">
        <v>5.7374452800000002</v>
      </c>
      <c r="AC12">
        <v>4.2505073280000003</v>
      </c>
      <c r="AD12">
        <v>8.0065281600000002</v>
      </c>
      <c r="AE12">
        <v>12.3968592</v>
      </c>
      <c r="AF12">
        <v>6.1515000000000013</v>
      </c>
      <c r="AG12">
        <v>26.726187359999997</v>
      </c>
      <c r="AH12">
        <v>20.546566560000002</v>
      </c>
      <c r="AI12">
        <v>0</v>
      </c>
      <c r="AJ12">
        <v>0</v>
      </c>
      <c r="AK12">
        <v>22.853400000000001</v>
      </c>
      <c r="AL12">
        <v>59.816099999999992</v>
      </c>
      <c r="AM12">
        <v>2.3184297714285718</v>
      </c>
      <c r="AN12">
        <v>0</v>
      </c>
      <c r="AO12">
        <v>1.1193828912000001</v>
      </c>
      <c r="AP12">
        <v>2.7568144800000005</v>
      </c>
      <c r="AQ12">
        <v>6.9872000000000014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36.821414286911157</v>
      </c>
      <c r="BB12">
        <f t="shared" si="0"/>
        <v>1110.2631203439396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512.33931577124554</v>
      </c>
      <c r="L13">
        <v>10.000859050365184</v>
      </c>
      <c r="M13">
        <v>63.774957888826506</v>
      </c>
      <c r="N13">
        <v>51.885716472749543</v>
      </c>
      <c r="O13">
        <v>73.290220864661649</v>
      </c>
      <c r="P13">
        <v>23.637792555488378</v>
      </c>
      <c r="Q13">
        <v>8.152487472160356</v>
      </c>
      <c r="R13">
        <v>15.972771306818183</v>
      </c>
      <c r="S13">
        <v>9.8816834862385328</v>
      </c>
      <c r="T13">
        <v>0</v>
      </c>
      <c r="U13">
        <v>62.185790096958023</v>
      </c>
      <c r="V13">
        <v>6.2621464829586655</v>
      </c>
      <c r="W13">
        <v>20.379649341050754</v>
      </c>
      <c r="X13">
        <v>64.785382597100636</v>
      </c>
      <c r="Y13">
        <v>0</v>
      </c>
      <c r="Z13">
        <v>2.89872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12.3968592</v>
      </c>
      <c r="AF13">
        <v>6.1515000000000013</v>
      </c>
      <c r="AG13">
        <v>26.726187359999997</v>
      </c>
      <c r="AH13">
        <v>20.546566560000002</v>
      </c>
      <c r="AI13">
        <v>0</v>
      </c>
      <c r="AJ13">
        <v>0</v>
      </c>
      <c r="AK13">
        <v>22.853400000000001</v>
      </c>
      <c r="AL13">
        <v>59.816099999999992</v>
      </c>
      <c r="AM13">
        <v>2.3184297714285718</v>
      </c>
      <c r="AN13">
        <v>0</v>
      </c>
      <c r="AO13">
        <v>1.1204158896</v>
      </c>
      <c r="AP13">
        <v>1.3502764799999996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36.354871670111152</v>
      </c>
      <c r="BB13">
        <f t="shared" si="0"/>
        <v>1096.1956243591396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512.33931577124554</v>
      </c>
      <c r="L14">
        <v>10.000859050365184</v>
      </c>
      <c r="M14">
        <v>63.774957888826506</v>
      </c>
      <c r="N14">
        <v>51.885716472749543</v>
      </c>
      <c r="O14">
        <v>73.290220864661649</v>
      </c>
      <c r="P14">
        <v>23.637792555488378</v>
      </c>
      <c r="Q14">
        <v>8.152487472160356</v>
      </c>
      <c r="R14">
        <v>15.972771306818183</v>
      </c>
      <c r="S14">
        <v>9.8816834862385328</v>
      </c>
      <c r="T14">
        <v>0</v>
      </c>
      <c r="U14">
        <v>62.185790096958023</v>
      </c>
      <c r="V14">
        <v>6.2621464829586655</v>
      </c>
      <c r="W14">
        <v>20.379649341050754</v>
      </c>
      <c r="X14">
        <v>64.785382597100636</v>
      </c>
      <c r="Y14">
        <v>0</v>
      </c>
      <c r="Z14">
        <v>2.89872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12.3968592</v>
      </c>
      <c r="AF14">
        <v>6.1515000000000013</v>
      </c>
      <c r="AG14">
        <v>26.726187359999997</v>
      </c>
      <c r="AH14">
        <v>20.546566560000002</v>
      </c>
      <c r="AI14">
        <v>0</v>
      </c>
      <c r="AJ14">
        <v>0</v>
      </c>
      <c r="AK14">
        <v>22.853400000000001</v>
      </c>
      <c r="AL14">
        <v>59.816099999999992</v>
      </c>
      <c r="AM14">
        <v>2.3184297714285718</v>
      </c>
      <c r="AN14">
        <v>0</v>
      </c>
      <c r="AO14">
        <v>1.1533427136000001</v>
      </c>
      <c r="AP14">
        <v>1.3502764799999996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36.355928824511153</v>
      </c>
      <c r="BB14">
        <f t="shared" si="0"/>
        <v>1096.2274940287396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400.00180474100711</v>
      </c>
      <c r="L15">
        <v>9.6805876965508482</v>
      </c>
      <c r="M15">
        <v>63.774957888826506</v>
      </c>
      <c r="N15">
        <v>51.885716472749543</v>
      </c>
      <c r="O15">
        <v>73.290220864661649</v>
      </c>
      <c r="P15">
        <v>23.637792555488378</v>
      </c>
      <c r="Q15">
        <v>7.8938326369282894</v>
      </c>
      <c r="R15">
        <v>15.458508587896256</v>
      </c>
      <c r="S15">
        <v>9.563179897626803</v>
      </c>
      <c r="T15">
        <v>0</v>
      </c>
      <c r="U15">
        <v>62.185790096958023</v>
      </c>
      <c r="V15">
        <v>6.2621464829586655</v>
      </c>
      <c r="W15">
        <v>20.379649341050754</v>
      </c>
      <c r="X15">
        <v>64.785382597100636</v>
      </c>
      <c r="Y15">
        <v>0</v>
      </c>
      <c r="Z15">
        <v>2.89872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12.3968592</v>
      </c>
      <c r="AF15">
        <v>6.1515000000000013</v>
      </c>
      <c r="AG15">
        <v>26.726187359999997</v>
      </c>
      <c r="AH15">
        <v>20.546566560000002</v>
      </c>
      <c r="AI15">
        <v>0</v>
      </c>
      <c r="AJ15">
        <v>0</v>
      </c>
      <c r="AK15">
        <v>22.853400000000001</v>
      </c>
      <c r="AL15">
        <v>59.816099999999992</v>
      </c>
      <c r="AM15">
        <v>2.3184297714285718</v>
      </c>
      <c r="AN15">
        <v>0</v>
      </c>
      <c r="AO15">
        <v>1.1317788719999999</v>
      </c>
      <c r="AP15">
        <v>1.3502764799999996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32.750580240850205</v>
      </c>
      <c r="BB15">
        <f t="shared" si="0"/>
        <v>987.51670564398205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324.26123202262318</v>
      </c>
      <c r="L16">
        <v>0</v>
      </c>
      <c r="M16">
        <v>63.774957888826506</v>
      </c>
      <c r="N16">
        <v>51.885716472749543</v>
      </c>
      <c r="O16">
        <v>73.290220864661649</v>
      </c>
      <c r="P16">
        <v>23.637792555488378</v>
      </c>
      <c r="Q16">
        <v>8.152487472160356</v>
      </c>
      <c r="R16">
        <v>15.972771306818183</v>
      </c>
      <c r="S16">
        <v>9.8816834862385328</v>
      </c>
      <c r="T16">
        <v>0</v>
      </c>
      <c r="U16">
        <v>62.185790096958023</v>
      </c>
      <c r="V16">
        <v>6.2621464829586655</v>
      </c>
      <c r="W16">
        <v>20.379649341050754</v>
      </c>
      <c r="X16">
        <v>64.785382597100636</v>
      </c>
      <c r="Y16">
        <v>0</v>
      </c>
      <c r="Z16">
        <v>2.89872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12.3968592</v>
      </c>
      <c r="AF16">
        <v>6.1515000000000013</v>
      </c>
      <c r="AG16">
        <v>26.726187359999997</v>
      </c>
      <c r="AH16">
        <v>20.546566560000002</v>
      </c>
      <c r="AI16">
        <v>0</v>
      </c>
      <c r="AJ16">
        <v>0</v>
      </c>
      <c r="AK16">
        <v>22.853400000000001</v>
      </c>
      <c r="AL16">
        <v>59.816099999999992</v>
      </c>
      <c r="AM16">
        <v>2.3184297714285718</v>
      </c>
      <c r="AN16">
        <v>0</v>
      </c>
      <c r="AO16">
        <v>1.1191246416</v>
      </c>
      <c r="AP16">
        <v>1.3502764799999996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30.043189339745446</v>
      </c>
      <c r="BB16">
        <f t="shared" si="0"/>
        <v>905.88170304251776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349.30259915372937</v>
      </c>
      <c r="L17">
        <v>0</v>
      </c>
      <c r="M17">
        <v>63.774957888826506</v>
      </c>
      <c r="N17">
        <v>51.885716472749543</v>
      </c>
      <c r="O17">
        <v>73.290220864661649</v>
      </c>
      <c r="P17">
        <v>23.710718897976751</v>
      </c>
      <c r="Q17">
        <v>8.152487472160356</v>
      </c>
      <c r="R17">
        <v>15.972771306818183</v>
      </c>
      <c r="S17">
        <v>9.8816834862385328</v>
      </c>
      <c r="T17">
        <v>0</v>
      </c>
      <c r="U17">
        <v>62.185790096958023</v>
      </c>
      <c r="V17">
        <v>6.2621464829586655</v>
      </c>
      <c r="W17">
        <v>20.379649341050754</v>
      </c>
      <c r="X17">
        <v>64.785382597100636</v>
      </c>
      <c r="Y17">
        <v>0</v>
      </c>
      <c r="Z17">
        <v>2.89872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12.3968592</v>
      </c>
      <c r="AF17">
        <v>6.1515000000000013</v>
      </c>
      <c r="AG17">
        <v>26.726187359999997</v>
      </c>
      <c r="AH17">
        <v>20.546566560000002</v>
      </c>
      <c r="AI17">
        <v>0</v>
      </c>
      <c r="AJ17">
        <v>0</v>
      </c>
      <c r="AK17">
        <v>22.853400000000001</v>
      </c>
      <c r="AL17">
        <v>59.816099999999992</v>
      </c>
      <c r="AM17">
        <v>2.3184297714285718</v>
      </c>
      <c r="AN17">
        <v>0</v>
      </c>
      <c r="AO17">
        <v>1.0824531984000001</v>
      </c>
      <c r="AP17">
        <v>1.3502764799999996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30.848181196189799</v>
      </c>
      <c r="BB17">
        <f t="shared" si="0"/>
        <v>930.1543332164681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386.9824471402282</v>
      </c>
      <c r="L18">
        <v>0</v>
      </c>
      <c r="M18">
        <v>63.774957888826506</v>
      </c>
      <c r="N18">
        <v>51.885716472749543</v>
      </c>
      <c r="O18">
        <v>73.290220864661649</v>
      </c>
      <c r="P18">
        <v>23.710718897976751</v>
      </c>
      <c r="Q18">
        <v>8.152487472160356</v>
      </c>
      <c r="R18">
        <v>15.972771306818183</v>
      </c>
      <c r="S18">
        <v>9.8816834862385328</v>
      </c>
      <c r="T18">
        <v>0</v>
      </c>
      <c r="U18">
        <v>62.185790096958023</v>
      </c>
      <c r="V18">
        <v>6.2621464829586655</v>
      </c>
      <c r="W18">
        <v>20.379649341050754</v>
      </c>
      <c r="X18">
        <v>64.785382597100636</v>
      </c>
      <c r="Y18">
        <v>0</v>
      </c>
      <c r="Z18">
        <v>2.89872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12.3968592</v>
      </c>
      <c r="AF18">
        <v>6.1515000000000013</v>
      </c>
      <c r="AG18">
        <v>26.726187359999997</v>
      </c>
      <c r="AH18">
        <v>20.546566560000002</v>
      </c>
      <c r="AI18">
        <v>0</v>
      </c>
      <c r="AJ18">
        <v>0</v>
      </c>
      <c r="AK18">
        <v>22.853400000000001</v>
      </c>
      <c r="AL18">
        <v>34.675999999999995</v>
      </c>
      <c r="AM18">
        <v>2.3184297714285718</v>
      </c>
      <c r="AN18">
        <v>0</v>
      </c>
      <c r="AO18">
        <v>1.0384216416000001</v>
      </c>
      <c r="AP18">
        <v>1.3502764799999996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31.249293602583222</v>
      </c>
      <c r="BB18">
        <f t="shared" si="0"/>
        <v>942.24893723977357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316.30285672329944</v>
      </c>
      <c r="L19">
        <v>0</v>
      </c>
      <c r="M19">
        <v>63.774957888826506</v>
      </c>
      <c r="N19">
        <v>51.885716472749543</v>
      </c>
      <c r="O19">
        <v>73.290220864661649</v>
      </c>
      <c r="P19">
        <v>23.710718897976751</v>
      </c>
      <c r="Q19">
        <v>8.152487472160356</v>
      </c>
      <c r="R19">
        <v>15.972771306818183</v>
      </c>
      <c r="S19">
        <v>9.8816834862385328</v>
      </c>
      <c r="T19">
        <v>0</v>
      </c>
      <c r="U19">
        <v>62.185790096958023</v>
      </c>
      <c r="V19">
        <v>6.2621464829586655</v>
      </c>
      <c r="W19">
        <v>20.379649341050754</v>
      </c>
      <c r="X19">
        <v>64.785382597100636</v>
      </c>
      <c r="Y19">
        <v>0</v>
      </c>
      <c r="Z19">
        <v>2.89872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12.3968592</v>
      </c>
      <c r="AF19">
        <v>6.1515000000000013</v>
      </c>
      <c r="AG19">
        <v>26.726187359999997</v>
      </c>
      <c r="AH19">
        <v>20.546566560000002</v>
      </c>
      <c r="AI19">
        <v>0</v>
      </c>
      <c r="AJ19">
        <v>0</v>
      </c>
      <c r="AK19">
        <v>22.853400000000001</v>
      </c>
      <c r="AL19">
        <v>26.006999999999994</v>
      </c>
      <c r="AM19">
        <v>2.3184297714285718</v>
      </c>
      <c r="AN19">
        <v>0</v>
      </c>
      <c r="AO19">
        <v>1.0473312528000001</v>
      </c>
      <c r="AP19">
        <v>1.3502764799999996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28.655796239747232</v>
      </c>
      <c r="BB19">
        <f t="shared" si="0"/>
        <v>864.04812339688044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374.04396376582281</v>
      </c>
      <c r="L20">
        <v>0</v>
      </c>
      <c r="M20">
        <v>63.774957888826506</v>
      </c>
      <c r="N20">
        <v>51.885716472749543</v>
      </c>
      <c r="O20">
        <v>73.290220864661649</v>
      </c>
      <c r="P20">
        <v>23.710718897976751</v>
      </c>
      <c r="Q20">
        <v>8.152487472160356</v>
      </c>
      <c r="R20">
        <v>15.972771306818183</v>
      </c>
      <c r="S20">
        <v>9.8816834862385328</v>
      </c>
      <c r="T20">
        <v>0</v>
      </c>
      <c r="U20">
        <v>62.185790096958023</v>
      </c>
      <c r="V20">
        <v>6.2621464829586655</v>
      </c>
      <c r="W20">
        <v>20.379649341050754</v>
      </c>
      <c r="X20">
        <v>64.785382597100636</v>
      </c>
      <c r="Y20">
        <v>0</v>
      </c>
      <c r="Z20">
        <v>2.89872</v>
      </c>
      <c r="AA20">
        <v>3.0880151999999992</v>
      </c>
      <c r="AB20">
        <v>11.533435920000004</v>
      </c>
      <c r="AC20">
        <v>8.5010146560000006</v>
      </c>
      <c r="AD20">
        <v>8.0065281600000002</v>
      </c>
      <c r="AE20">
        <v>12.3968592</v>
      </c>
      <c r="AF20">
        <v>6.1515000000000013</v>
      </c>
      <c r="AG20">
        <v>26.726187359999997</v>
      </c>
      <c r="AH20">
        <v>20.546566560000002</v>
      </c>
      <c r="AI20">
        <v>0</v>
      </c>
      <c r="AJ20">
        <v>0</v>
      </c>
      <c r="AK20">
        <v>22.853400000000001</v>
      </c>
      <c r="AL20">
        <v>26.006999999999994</v>
      </c>
      <c r="AM20">
        <v>2.3184297714285718</v>
      </c>
      <c r="AN20">
        <v>0</v>
      </c>
      <c r="AO20">
        <v>1.0202150448</v>
      </c>
      <c r="AP20">
        <v>1.3502764799999996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30.930032772469133</v>
      </c>
      <c r="BB20">
        <f t="shared" si="0"/>
        <v>932.62239086668205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367.55121061209707</v>
      </c>
      <c r="L21">
        <v>0</v>
      </c>
      <c r="M21">
        <v>63.774957888826506</v>
      </c>
      <c r="N21">
        <v>51.885716472749543</v>
      </c>
      <c r="O21">
        <v>73.290220864661649</v>
      </c>
      <c r="P21">
        <v>23.710718897976751</v>
      </c>
      <c r="Q21">
        <v>8.152487472160356</v>
      </c>
      <c r="R21">
        <v>15.972771306818183</v>
      </c>
      <c r="S21">
        <v>9.8816834862385328</v>
      </c>
      <c r="T21">
        <v>0</v>
      </c>
      <c r="U21">
        <v>62.185790096958023</v>
      </c>
      <c r="V21">
        <v>6.2621464829586655</v>
      </c>
      <c r="W21">
        <v>20.379649341050754</v>
      </c>
      <c r="X21">
        <v>64.785382597100636</v>
      </c>
      <c r="Y21">
        <v>0</v>
      </c>
      <c r="Z21">
        <v>2.89872</v>
      </c>
      <c r="AA21">
        <v>6.1413335999999994</v>
      </c>
      <c r="AB21">
        <v>11.533435920000004</v>
      </c>
      <c r="AC21">
        <v>8.5010146560000006</v>
      </c>
      <c r="AD21">
        <v>8.0065281600000002</v>
      </c>
      <c r="AE21">
        <v>12.3968592</v>
      </c>
      <c r="AF21">
        <v>6.1515000000000013</v>
      </c>
      <c r="AG21">
        <v>26.726187359999997</v>
      </c>
      <c r="AH21">
        <v>24.955344000000004</v>
      </c>
      <c r="AI21">
        <v>0</v>
      </c>
      <c r="AJ21">
        <v>0</v>
      </c>
      <c r="AK21">
        <v>22.853400000000001</v>
      </c>
      <c r="AL21">
        <v>26.006999999999994</v>
      </c>
      <c r="AM21">
        <v>2.3184297714285718</v>
      </c>
      <c r="AN21">
        <v>0</v>
      </c>
      <c r="AO21">
        <v>0.96701562720000001</v>
      </c>
      <c r="AP21">
        <v>2.7568144800000005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31.004590640198025</v>
      </c>
      <c r="BB21">
        <f t="shared" si="0"/>
        <v>934.87051426762753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346.71151365528726</v>
      </c>
      <c r="L22">
        <v>0</v>
      </c>
      <c r="M22">
        <v>63.774957888826506</v>
      </c>
      <c r="N22">
        <v>51.885716472749543</v>
      </c>
      <c r="O22">
        <v>73.290220864661649</v>
      </c>
      <c r="P22">
        <v>23.710718897976751</v>
      </c>
      <c r="Q22">
        <v>8.152487472160356</v>
      </c>
      <c r="R22">
        <v>15.972771306818183</v>
      </c>
      <c r="S22">
        <v>9.8816834862385328</v>
      </c>
      <c r="T22">
        <v>0</v>
      </c>
      <c r="U22">
        <v>62.185790096958023</v>
      </c>
      <c r="V22">
        <v>6.2621464829586655</v>
      </c>
      <c r="W22">
        <v>20.379649341050754</v>
      </c>
      <c r="X22">
        <v>64.785382597100636</v>
      </c>
      <c r="Y22">
        <v>0</v>
      </c>
      <c r="Z22">
        <v>2.89872</v>
      </c>
      <c r="AA22">
        <v>9.2640456000000011</v>
      </c>
      <c r="AB22">
        <v>11.533435920000004</v>
      </c>
      <c r="AC22">
        <v>8.5010146560000006</v>
      </c>
      <c r="AD22">
        <v>8.0065281600000002</v>
      </c>
      <c r="AE22">
        <v>12.3968592</v>
      </c>
      <c r="AF22">
        <v>6.1515000000000013</v>
      </c>
      <c r="AG22">
        <v>26.726187359999997</v>
      </c>
      <c r="AH22">
        <v>30.819849840000003</v>
      </c>
      <c r="AI22">
        <v>0</v>
      </c>
      <c r="AJ22">
        <v>0</v>
      </c>
      <c r="AK22">
        <v>22.853400000000001</v>
      </c>
      <c r="AL22">
        <v>26.006999999999994</v>
      </c>
      <c r="AM22">
        <v>4.1567806507936513</v>
      </c>
      <c r="AN22">
        <v>0</v>
      </c>
      <c r="AO22">
        <v>0.8810185103999999</v>
      </c>
      <c r="AP22">
        <v>2.7568144800000005</v>
      </c>
      <c r="AQ22">
        <v>6.7251799999999999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30.896254425592765</v>
      </c>
      <c r="BB22">
        <f t="shared" si="0"/>
        <v>931.6039051279879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469.90385320811367</v>
      </c>
      <c r="L23">
        <v>0</v>
      </c>
      <c r="M23">
        <v>63.774957888826506</v>
      </c>
      <c r="N23">
        <v>51.885716472749543</v>
      </c>
      <c r="O23">
        <v>73.290220864661649</v>
      </c>
      <c r="P23">
        <v>23.710718897976751</v>
      </c>
      <c r="Q23">
        <v>8.152487472160356</v>
      </c>
      <c r="R23">
        <v>15.972771306818183</v>
      </c>
      <c r="S23">
        <v>9.8816834862385328</v>
      </c>
      <c r="T23">
        <v>0</v>
      </c>
      <c r="U23">
        <v>62.185790096958023</v>
      </c>
      <c r="V23">
        <v>6.2621464829586655</v>
      </c>
      <c r="W23">
        <v>20.379649341050754</v>
      </c>
      <c r="X23">
        <v>64.785382597100636</v>
      </c>
      <c r="Y23">
        <v>0</v>
      </c>
      <c r="Z23">
        <v>2.89872</v>
      </c>
      <c r="AA23">
        <v>15.440075999999998</v>
      </c>
      <c r="AB23">
        <v>11.533435920000004</v>
      </c>
      <c r="AC23">
        <v>8.5010146560000006</v>
      </c>
      <c r="AD23">
        <v>8.0065281600000002</v>
      </c>
      <c r="AE23">
        <v>12.3968592</v>
      </c>
      <c r="AF23">
        <v>6.1515000000000013</v>
      </c>
      <c r="AG23">
        <v>26.726187359999997</v>
      </c>
      <c r="AH23">
        <v>30.819849840000003</v>
      </c>
      <c r="AI23">
        <v>1.1182032000000002</v>
      </c>
      <c r="AJ23">
        <v>0</v>
      </c>
      <c r="AK23">
        <v>22.853400000000001</v>
      </c>
      <c r="AL23">
        <v>26.006999999999994</v>
      </c>
      <c r="AM23">
        <v>4.6368595428571426</v>
      </c>
      <c r="AN23">
        <v>0</v>
      </c>
      <c r="AO23">
        <v>0.77035855680000009</v>
      </c>
      <c r="AP23">
        <v>2.7568144800000005</v>
      </c>
      <c r="AQ23">
        <v>7.2055500000000006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35.158846768988155</v>
      </c>
      <c r="BB23">
        <f t="shared" si="0"/>
        <v>1060.1323052758826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486.40284579991555</v>
      </c>
      <c r="L24">
        <v>0</v>
      </c>
      <c r="M24">
        <v>63.774957888826506</v>
      </c>
      <c r="N24">
        <v>51.885716472749543</v>
      </c>
      <c r="O24">
        <v>73.290220864661649</v>
      </c>
      <c r="P24">
        <v>23.710718897976751</v>
      </c>
      <c r="Q24">
        <v>8.152487472160356</v>
      </c>
      <c r="R24">
        <v>15.972771306818183</v>
      </c>
      <c r="S24">
        <v>9.8816834862385328</v>
      </c>
      <c r="T24">
        <v>0</v>
      </c>
      <c r="U24">
        <v>62.185790096958023</v>
      </c>
      <c r="V24">
        <v>6.2621464829586655</v>
      </c>
      <c r="W24">
        <v>20.379649341050754</v>
      </c>
      <c r="X24">
        <v>64.785382597100636</v>
      </c>
      <c r="Y24">
        <v>0</v>
      </c>
      <c r="Z24">
        <v>2.89872</v>
      </c>
      <c r="AA24">
        <v>18.493394399999996</v>
      </c>
      <c r="AB24">
        <v>11.533435920000004</v>
      </c>
      <c r="AC24">
        <v>8.5010146560000006</v>
      </c>
      <c r="AD24">
        <v>8.0065281600000002</v>
      </c>
      <c r="AE24">
        <v>12.3968592</v>
      </c>
      <c r="AF24">
        <v>6.1515000000000013</v>
      </c>
      <c r="AG24">
        <v>26.726187359999997</v>
      </c>
      <c r="AH24">
        <v>30.819849840000003</v>
      </c>
      <c r="AI24">
        <v>3.3546096000000003</v>
      </c>
      <c r="AJ24">
        <v>0</v>
      </c>
      <c r="AK24">
        <v>22.853400000000001</v>
      </c>
      <c r="AL24">
        <v>26.006999999999994</v>
      </c>
      <c r="AM24">
        <v>6.9552893142857144</v>
      </c>
      <c r="AN24">
        <v>0</v>
      </c>
      <c r="AO24">
        <v>0.6954661728</v>
      </c>
      <c r="AP24">
        <v>2.7568144800000005</v>
      </c>
      <c r="AQ24">
        <v>7.2055500000000006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35.930281685669819</v>
      </c>
      <c r="BB24">
        <f t="shared" si="0"/>
        <v>1083.3931251384313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446.39160779830257</v>
      </c>
      <c r="L25">
        <v>0</v>
      </c>
      <c r="M25">
        <v>63.774957888826506</v>
      </c>
      <c r="N25">
        <v>51.885716472749543</v>
      </c>
      <c r="O25">
        <v>73.290220864661649</v>
      </c>
      <c r="P25">
        <v>23.710718897976751</v>
      </c>
      <c r="Q25">
        <v>8.152487472160356</v>
      </c>
      <c r="R25">
        <v>15.972771306818183</v>
      </c>
      <c r="S25">
        <v>9.8816834862385328</v>
      </c>
      <c r="T25">
        <v>0</v>
      </c>
      <c r="U25">
        <v>62.185790096958023</v>
      </c>
      <c r="V25">
        <v>6.2621464829586655</v>
      </c>
      <c r="W25">
        <v>20.379649341050754</v>
      </c>
      <c r="X25">
        <v>64.785382597100636</v>
      </c>
      <c r="Y25">
        <v>0</v>
      </c>
      <c r="Z25">
        <v>5.7568579199999999</v>
      </c>
      <c r="AA25">
        <v>18.493394399999996</v>
      </c>
      <c r="AB25">
        <v>11.533435920000004</v>
      </c>
      <c r="AC25">
        <v>8.5010146560000006</v>
      </c>
      <c r="AD25">
        <v>8.0065281600000002</v>
      </c>
      <c r="AE25">
        <v>12.3968592</v>
      </c>
      <c r="AF25">
        <v>6.1515000000000013</v>
      </c>
      <c r="AG25">
        <v>26.726187359999997</v>
      </c>
      <c r="AH25">
        <v>30.819849840000003</v>
      </c>
      <c r="AI25">
        <v>14.536641599999996</v>
      </c>
      <c r="AJ25">
        <v>0</v>
      </c>
      <c r="AK25">
        <v>22.853400000000001</v>
      </c>
      <c r="AL25">
        <v>26.006999999999994</v>
      </c>
      <c r="AM25">
        <v>6.9552893142857144</v>
      </c>
      <c r="AN25">
        <v>0</v>
      </c>
      <c r="AO25">
        <v>0.56621224800000003</v>
      </c>
      <c r="AP25">
        <v>2.7568144800000005</v>
      </c>
      <c r="AQ25">
        <v>15.109819999999999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35.346188161441205</v>
      </c>
      <c r="BB25">
        <f t="shared" si="0"/>
        <v>1065.7811666562468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468.06321377757769</v>
      </c>
      <c r="L26">
        <v>0</v>
      </c>
      <c r="M26">
        <v>63.774957888826506</v>
      </c>
      <c r="N26">
        <v>51.885716472749543</v>
      </c>
      <c r="O26">
        <v>73.290220864661649</v>
      </c>
      <c r="P26">
        <v>23.710718897976751</v>
      </c>
      <c r="Q26">
        <v>8.152487472160356</v>
      </c>
      <c r="R26">
        <v>15.972771306818183</v>
      </c>
      <c r="S26">
        <v>9.8816834862385328</v>
      </c>
      <c r="T26">
        <v>0</v>
      </c>
      <c r="U26">
        <v>62.185790096958023</v>
      </c>
      <c r="V26">
        <v>6.2621464829586655</v>
      </c>
      <c r="W26">
        <v>20.379649341050754</v>
      </c>
      <c r="X26">
        <v>64.785382597100636</v>
      </c>
      <c r="Y26">
        <v>0</v>
      </c>
      <c r="Z26">
        <v>5.7568579199999999</v>
      </c>
      <c r="AA26">
        <v>18.493394399999996</v>
      </c>
      <c r="AB26">
        <v>11.533435920000004</v>
      </c>
      <c r="AC26">
        <v>8.5010146560000006</v>
      </c>
      <c r="AD26">
        <v>8.0065281600000002</v>
      </c>
      <c r="AE26">
        <v>12.3968592</v>
      </c>
      <c r="AF26">
        <v>6.1515000000000013</v>
      </c>
      <c r="AG26">
        <v>26.726187359999997</v>
      </c>
      <c r="AH26">
        <v>30.819849840000003</v>
      </c>
      <c r="AI26">
        <v>21.804962400000001</v>
      </c>
      <c r="AJ26">
        <v>0</v>
      </c>
      <c r="AK26">
        <v>22.853400000000001</v>
      </c>
      <c r="AL26">
        <v>26.006999999999994</v>
      </c>
      <c r="AM26">
        <v>6.9552893142857144</v>
      </c>
      <c r="AN26">
        <v>0</v>
      </c>
      <c r="AO26">
        <v>0.44599705920000005</v>
      </c>
      <c r="AP26">
        <v>2.7568144800000005</v>
      </c>
      <c r="AQ26">
        <v>15.109819999999999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36.271301039889401</v>
      </c>
      <c r="BB26">
        <f t="shared" si="0"/>
        <v>1093.6757653682737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466.25374971215712</v>
      </c>
      <c r="L27">
        <v>0</v>
      </c>
      <c r="M27">
        <v>63.774957888826506</v>
      </c>
      <c r="N27">
        <v>51.885716472749543</v>
      </c>
      <c r="O27">
        <v>73.290220864661649</v>
      </c>
      <c r="P27">
        <v>23.710718897976751</v>
      </c>
      <c r="Q27">
        <v>8.152487472160356</v>
      </c>
      <c r="R27">
        <v>15.972771306818183</v>
      </c>
      <c r="S27">
        <v>9.8816834862385328</v>
      </c>
      <c r="T27">
        <v>0</v>
      </c>
      <c r="U27">
        <v>62.185790096958023</v>
      </c>
      <c r="V27">
        <v>6.2621464829586655</v>
      </c>
      <c r="W27">
        <v>20.379649341050754</v>
      </c>
      <c r="X27">
        <v>64.785382597100636</v>
      </c>
      <c r="Y27">
        <v>0</v>
      </c>
      <c r="Z27">
        <v>5.7568579199999999</v>
      </c>
      <c r="AA27">
        <v>16.654464000000001</v>
      </c>
      <c r="AB27">
        <v>11.533435920000004</v>
      </c>
      <c r="AC27">
        <v>8.5010146560000006</v>
      </c>
      <c r="AD27">
        <v>8.0065281600000002</v>
      </c>
      <c r="AE27">
        <v>12.3968592</v>
      </c>
      <c r="AF27">
        <v>6.1515000000000013</v>
      </c>
      <c r="AG27">
        <v>26.726187359999997</v>
      </c>
      <c r="AH27">
        <v>20.546566560000002</v>
      </c>
      <c r="AI27">
        <v>21.804962400000001</v>
      </c>
      <c r="AJ27">
        <v>0</v>
      </c>
      <c r="AK27">
        <v>22.853400000000001</v>
      </c>
      <c r="AL27">
        <v>26.006999999999994</v>
      </c>
      <c r="AM27">
        <v>6.9552893142857144</v>
      </c>
      <c r="AN27">
        <v>0</v>
      </c>
      <c r="AO27">
        <v>0.39860825760000002</v>
      </c>
      <c r="AP27">
        <v>1.3502764799999996</v>
      </c>
      <c r="AQ27">
        <v>15.109819999999999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35.731050307703455</v>
      </c>
      <c r="BB27">
        <f t="shared" si="0"/>
        <v>1077.385781153439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432.56338376225494</v>
      </c>
      <c r="L28">
        <v>0</v>
      </c>
      <c r="M28">
        <v>63.774957888826506</v>
      </c>
      <c r="N28">
        <v>51.885716472749543</v>
      </c>
      <c r="O28">
        <v>73.290220864661649</v>
      </c>
      <c r="P28">
        <v>23.710718897976751</v>
      </c>
      <c r="Q28">
        <v>8.152487472160356</v>
      </c>
      <c r="R28">
        <v>15.972771306818183</v>
      </c>
      <c r="S28">
        <v>9.8816834862385328</v>
      </c>
      <c r="T28">
        <v>0</v>
      </c>
      <c r="U28">
        <v>62.185790096958023</v>
      </c>
      <c r="V28">
        <v>6.2621464829586655</v>
      </c>
      <c r="W28">
        <v>20.379649341050754</v>
      </c>
      <c r="X28">
        <v>64.785382597100636</v>
      </c>
      <c r="Y28">
        <v>0</v>
      </c>
      <c r="Z28">
        <v>5.7568579199999999</v>
      </c>
      <c r="AA28">
        <v>18.493394399999996</v>
      </c>
      <c r="AB28">
        <v>11.533435920000004</v>
      </c>
      <c r="AC28">
        <v>8.5010146560000006</v>
      </c>
      <c r="AD28">
        <v>8.0065281600000002</v>
      </c>
      <c r="AE28">
        <v>12.3968592</v>
      </c>
      <c r="AF28">
        <v>6.1515000000000013</v>
      </c>
      <c r="AG28">
        <v>26.726187359999997</v>
      </c>
      <c r="AH28">
        <v>20.546566560000002</v>
      </c>
      <c r="AI28">
        <v>21.804962400000001</v>
      </c>
      <c r="AJ28">
        <v>0</v>
      </c>
      <c r="AK28">
        <v>22.853400000000001</v>
      </c>
      <c r="AL28">
        <v>26.006999999999994</v>
      </c>
      <c r="AM28">
        <v>6.9552893142857144</v>
      </c>
      <c r="AN28">
        <v>0</v>
      </c>
      <c r="AO28">
        <v>0.38543752799999997</v>
      </c>
      <c r="AP28">
        <v>1.3502764799999996</v>
      </c>
      <c r="AQ28">
        <v>15.109819999999999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34.708196854107584</v>
      </c>
      <c r="BB28">
        <f t="shared" si="0"/>
        <v>1046.5440283275327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429.51401292060825</v>
      </c>
      <c r="L29">
        <v>0</v>
      </c>
      <c r="M29">
        <v>63.774957888826506</v>
      </c>
      <c r="N29">
        <v>51.885716472749543</v>
      </c>
      <c r="O29">
        <v>73.290220864661649</v>
      </c>
      <c r="P29">
        <v>23.710718897976751</v>
      </c>
      <c r="Q29">
        <v>8.152487472160356</v>
      </c>
      <c r="R29">
        <v>15.972771306818183</v>
      </c>
      <c r="S29">
        <v>9.8816834862385328</v>
      </c>
      <c r="T29">
        <v>0</v>
      </c>
      <c r="U29">
        <v>62.185790096958023</v>
      </c>
      <c r="V29">
        <v>6.2621464829586655</v>
      </c>
      <c r="W29">
        <v>20.379649341050754</v>
      </c>
      <c r="X29">
        <v>64.785382597100636</v>
      </c>
      <c r="Y29">
        <v>0</v>
      </c>
      <c r="Z29">
        <v>5.7568579199999999</v>
      </c>
      <c r="AA29">
        <v>18.493394399999996</v>
      </c>
      <c r="AB29">
        <v>11.533435920000004</v>
      </c>
      <c r="AC29">
        <v>8.5010146560000006</v>
      </c>
      <c r="AD29">
        <v>8.0065281600000002</v>
      </c>
      <c r="AE29">
        <v>12.3968592</v>
      </c>
      <c r="AF29">
        <v>6.1515000000000013</v>
      </c>
      <c r="AG29">
        <v>26.726187359999997</v>
      </c>
      <c r="AH29">
        <v>18.716508000000001</v>
      </c>
      <c r="AI29">
        <v>21.804962400000001</v>
      </c>
      <c r="AJ29">
        <v>0</v>
      </c>
      <c r="AK29">
        <v>22.853400000000001</v>
      </c>
      <c r="AL29">
        <v>26.006999999999994</v>
      </c>
      <c r="AM29">
        <v>6.9552893142857144</v>
      </c>
      <c r="AN29">
        <v>0</v>
      </c>
      <c r="AO29">
        <v>0.38879477280000002</v>
      </c>
      <c r="AP29">
        <v>1.3502764799999996</v>
      </c>
      <c r="AQ29">
        <v>15.109819999999999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34.551674897885299</v>
      </c>
      <c r="BB29">
        <f t="shared" si="0"/>
        <v>1041.8244781269084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429.30200114997604</v>
      </c>
      <c r="L30">
        <v>0</v>
      </c>
      <c r="M30">
        <v>63.774957888826506</v>
      </c>
      <c r="N30">
        <v>51.885716472749543</v>
      </c>
      <c r="O30">
        <v>73.290220864661649</v>
      </c>
      <c r="P30">
        <v>23.710718897976751</v>
      </c>
      <c r="Q30">
        <v>8.152487472160356</v>
      </c>
      <c r="R30">
        <v>15.972771306818183</v>
      </c>
      <c r="S30">
        <v>9.8816834862385328</v>
      </c>
      <c r="T30">
        <v>0</v>
      </c>
      <c r="U30">
        <v>62.185790096958023</v>
      </c>
      <c r="V30">
        <v>6.2621464829586655</v>
      </c>
      <c r="W30">
        <v>20.379649341050754</v>
      </c>
      <c r="X30">
        <v>64.785382597100636</v>
      </c>
      <c r="Y30">
        <v>0</v>
      </c>
      <c r="Z30">
        <v>5.7568579199999999</v>
      </c>
      <c r="AA30">
        <v>13.878720000000001</v>
      </c>
      <c r="AB30">
        <v>11.533435920000004</v>
      </c>
      <c r="AC30">
        <v>8.5010146560000006</v>
      </c>
      <c r="AD30">
        <v>8.0065281600000002</v>
      </c>
      <c r="AE30">
        <v>12.3968592</v>
      </c>
      <c r="AF30">
        <v>6.1515000000000013</v>
      </c>
      <c r="AG30">
        <v>26.726187359999997</v>
      </c>
      <c r="AH30">
        <v>8.3184480000000018</v>
      </c>
      <c r="AI30">
        <v>14.536641599999996</v>
      </c>
      <c r="AJ30">
        <v>0</v>
      </c>
      <c r="AK30">
        <v>22.853400000000001</v>
      </c>
      <c r="AL30">
        <v>26.006999999999994</v>
      </c>
      <c r="AM30">
        <v>6.9552893142857144</v>
      </c>
      <c r="AN30">
        <v>0</v>
      </c>
      <c r="AO30">
        <v>0.38117640960000004</v>
      </c>
      <c r="AP30">
        <v>1.3502764799999996</v>
      </c>
      <c r="AQ30">
        <v>15.109819999999999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33.829402418490602</v>
      </c>
      <c r="BB30">
        <f t="shared" si="0"/>
        <v>1020.0460652724712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372.67265714474559</v>
      </c>
      <c r="L31">
        <v>0</v>
      </c>
      <c r="M31">
        <v>63.774957888826506</v>
      </c>
      <c r="N31">
        <v>51.885716472749543</v>
      </c>
      <c r="O31">
        <v>73.290220864661649</v>
      </c>
      <c r="P31">
        <v>23.710718897976751</v>
      </c>
      <c r="Q31">
        <v>8.152487472160356</v>
      </c>
      <c r="R31">
        <v>15.972771306818183</v>
      </c>
      <c r="S31">
        <v>9.8816834862385328</v>
      </c>
      <c r="T31">
        <v>0</v>
      </c>
      <c r="U31">
        <v>62.185790096958023</v>
      </c>
      <c r="V31">
        <v>6.2621464829586655</v>
      </c>
      <c r="W31">
        <v>20.379649341050754</v>
      </c>
      <c r="X31">
        <v>64.785382597100636</v>
      </c>
      <c r="Y31">
        <v>0</v>
      </c>
      <c r="Z31">
        <v>5.7568579199999999</v>
      </c>
      <c r="AA31">
        <v>6.9393600000000006</v>
      </c>
      <c r="AB31">
        <v>11.533435920000004</v>
      </c>
      <c r="AC31">
        <v>8.5010146560000006</v>
      </c>
      <c r="AD31">
        <v>8.0065281600000002</v>
      </c>
      <c r="AE31">
        <v>12.3968592</v>
      </c>
      <c r="AF31">
        <v>6.1515000000000013</v>
      </c>
      <c r="AG31">
        <v>26.726187359999997</v>
      </c>
      <c r="AH31">
        <v>7.4866032000000002</v>
      </c>
      <c r="AI31">
        <v>2.2364063999999999</v>
      </c>
      <c r="AJ31">
        <v>0</v>
      </c>
      <c r="AK31">
        <v>22.853400000000001</v>
      </c>
      <c r="AL31">
        <v>26.006999999999994</v>
      </c>
      <c r="AM31">
        <v>4.6368595428571426</v>
      </c>
      <c r="AN31">
        <v>0</v>
      </c>
      <c r="AO31">
        <v>0.3632280624</v>
      </c>
      <c r="AP31">
        <v>1.3502764799999996</v>
      </c>
      <c r="AQ31">
        <v>15.109819999999999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31.292309274736276</v>
      </c>
      <c r="BB31">
        <f t="shared" si="0"/>
        <v>943.54599629236645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388.92317511003529</v>
      </c>
      <c r="L32">
        <v>0</v>
      </c>
      <c r="M32">
        <v>63.774957888826506</v>
      </c>
      <c r="N32">
        <v>51.885716472749543</v>
      </c>
      <c r="O32">
        <v>73.290220864661649</v>
      </c>
      <c r="P32">
        <v>23.710718897976751</v>
      </c>
      <c r="Q32">
        <v>8.152487472160356</v>
      </c>
      <c r="R32">
        <v>15.972771306818183</v>
      </c>
      <c r="S32">
        <v>9.8816834862385328</v>
      </c>
      <c r="T32">
        <v>0</v>
      </c>
      <c r="U32">
        <v>62.185790096958023</v>
      </c>
      <c r="V32">
        <v>6.2621464829586655</v>
      </c>
      <c r="W32">
        <v>20.379649341050754</v>
      </c>
      <c r="X32">
        <v>64.785382597100636</v>
      </c>
      <c r="Y32">
        <v>0</v>
      </c>
      <c r="Z32">
        <v>5.7568579199999999</v>
      </c>
      <c r="AA32">
        <v>5.4473976000000004</v>
      </c>
      <c r="AB32">
        <v>11.533435920000004</v>
      </c>
      <c r="AC32">
        <v>8.5010146560000006</v>
      </c>
      <c r="AD32">
        <v>8.0065281600000002</v>
      </c>
      <c r="AE32">
        <v>12.3968592</v>
      </c>
      <c r="AF32">
        <v>6.1515000000000013</v>
      </c>
      <c r="AG32">
        <v>26.726187359999997</v>
      </c>
      <c r="AH32">
        <v>7.4866032000000002</v>
      </c>
      <c r="AI32">
        <v>1.1182032000000002</v>
      </c>
      <c r="AJ32">
        <v>0</v>
      </c>
      <c r="AK32">
        <v>22.853400000000001</v>
      </c>
      <c r="AL32">
        <v>26.006999999999994</v>
      </c>
      <c r="AM32">
        <v>4.6368595428571426</v>
      </c>
      <c r="AN32">
        <v>0</v>
      </c>
      <c r="AO32">
        <v>0.36348631200000003</v>
      </c>
      <c r="AP32">
        <v>1.3502764799999996</v>
      </c>
      <c r="AQ32">
        <v>7.2055500000000006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31.476446199403384</v>
      </c>
      <c r="BB32">
        <f t="shared" si="0"/>
        <v>949.09819998258899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339.95255198843097</v>
      </c>
      <c r="L33">
        <v>0</v>
      </c>
      <c r="M33">
        <v>63.774957888826506</v>
      </c>
      <c r="N33">
        <v>51.885716472749543</v>
      </c>
      <c r="O33">
        <v>73.290220864661649</v>
      </c>
      <c r="P33">
        <v>23.710718897976751</v>
      </c>
      <c r="Q33">
        <v>8.152487472160356</v>
      </c>
      <c r="R33">
        <v>15.972771306818183</v>
      </c>
      <c r="S33">
        <v>9.8816834862385328</v>
      </c>
      <c r="T33">
        <v>0</v>
      </c>
      <c r="U33">
        <v>62.185790096958023</v>
      </c>
      <c r="V33">
        <v>6.2621464829586655</v>
      </c>
      <c r="W33">
        <v>20.379649341050754</v>
      </c>
      <c r="X33">
        <v>64.785382597100636</v>
      </c>
      <c r="Y33">
        <v>0</v>
      </c>
      <c r="Z33">
        <v>5.7568579199999999</v>
      </c>
      <c r="AA33">
        <v>0</v>
      </c>
      <c r="AB33">
        <v>11.533435920000004</v>
      </c>
      <c r="AC33">
        <v>8.5010146560000006</v>
      </c>
      <c r="AD33">
        <v>8.0065281600000002</v>
      </c>
      <c r="AE33">
        <v>12.3968592</v>
      </c>
      <c r="AF33">
        <v>6.1515000000000013</v>
      </c>
      <c r="AG33">
        <v>26.726187359999997</v>
      </c>
      <c r="AH33">
        <v>7.4866032000000002</v>
      </c>
      <c r="AI33">
        <v>0</v>
      </c>
      <c r="AJ33">
        <v>0</v>
      </c>
      <c r="AK33">
        <v>22.853400000000001</v>
      </c>
      <c r="AL33">
        <v>26.006999999999994</v>
      </c>
      <c r="AM33">
        <v>4.6368595428571426</v>
      </c>
      <c r="AN33">
        <v>0</v>
      </c>
      <c r="AO33">
        <v>0.3753657936</v>
      </c>
      <c r="AP33">
        <v>1.3502764799999996</v>
      </c>
      <c r="AQ33">
        <v>0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29.462816542898885</v>
      </c>
      <c r="BB33">
        <f t="shared" si="0"/>
        <v>888.38193519908907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308.0409390243903</v>
      </c>
      <c r="L34">
        <v>0</v>
      </c>
      <c r="M34">
        <v>63.774957888826506</v>
      </c>
      <c r="N34">
        <v>51.885716472749543</v>
      </c>
      <c r="O34">
        <v>73.290220864661649</v>
      </c>
      <c r="P34">
        <v>23.710718897976751</v>
      </c>
      <c r="Q34">
        <v>4.0000364418938306</v>
      </c>
      <c r="R34">
        <v>7.9980844978165928</v>
      </c>
      <c r="S34">
        <v>4.9969668424135909</v>
      </c>
      <c r="T34">
        <v>0</v>
      </c>
      <c r="U34">
        <v>62.185790096958023</v>
      </c>
      <c r="V34">
        <v>6.2621464829586655</v>
      </c>
      <c r="W34">
        <v>20.379649341050754</v>
      </c>
      <c r="X34">
        <v>64.785382597100636</v>
      </c>
      <c r="Y34">
        <v>0</v>
      </c>
      <c r="Z34">
        <v>5.7568579199999999</v>
      </c>
      <c r="AA34">
        <v>0</v>
      </c>
      <c r="AB34">
        <v>11.533435920000004</v>
      </c>
      <c r="AC34">
        <v>8.5010146560000006</v>
      </c>
      <c r="AD34">
        <v>8.0065281600000002</v>
      </c>
      <c r="AE34">
        <v>12.3968592</v>
      </c>
      <c r="AF34">
        <v>6.1515000000000013</v>
      </c>
      <c r="AG34">
        <v>26.726187359999997</v>
      </c>
      <c r="AH34">
        <v>7.4866032000000002</v>
      </c>
      <c r="AI34">
        <v>0</v>
      </c>
      <c r="AJ34">
        <v>0</v>
      </c>
      <c r="AK34">
        <v>22.853400000000001</v>
      </c>
      <c r="AL34">
        <v>26.006999999999994</v>
      </c>
      <c r="AM34">
        <v>4.6368595428571426</v>
      </c>
      <c r="AN34">
        <v>0</v>
      </c>
      <c r="AO34">
        <v>0.40842174240000001</v>
      </c>
      <c r="AP34">
        <v>1.3502764799999996</v>
      </c>
      <c r="AQ34">
        <v>0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27.893433855332212</v>
      </c>
      <c r="BB34">
        <f t="shared" si="0"/>
        <v>841.06090638832188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300.71269890410963</v>
      </c>
      <c r="L35">
        <v>0</v>
      </c>
      <c r="M35">
        <v>63.774957888826506</v>
      </c>
      <c r="N35">
        <v>51.885716472749543</v>
      </c>
      <c r="O35">
        <v>73.290220864661649</v>
      </c>
      <c r="P35">
        <v>23.710718897976751</v>
      </c>
      <c r="Q35">
        <v>4.0000364418938306</v>
      </c>
      <c r="R35">
        <v>7.9980844978165928</v>
      </c>
      <c r="S35">
        <v>4.9969668424135909</v>
      </c>
      <c r="T35">
        <v>0</v>
      </c>
      <c r="U35">
        <v>62.185790096958023</v>
      </c>
      <c r="V35">
        <v>6.2621464829586655</v>
      </c>
      <c r="W35">
        <v>20.379649341050754</v>
      </c>
      <c r="X35">
        <v>64.785382597100636</v>
      </c>
      <c r="Y35">
        <v>0</v>
      </c>
      <c r="Z35">
        <v>5.7568579199999999</v>
      </c>
      <c r="AA35">
        <v>0</v>
      </c>
      <c r="AB35">
        <v>11.533435920000004</v>
      </c>
      <c r="AC35">
        <v>8.5010146560000006</v>
      </c>
      <c r="AD35">
        <v>8.0065281600000002</v>
      </c>
      <c r="AE35">
        <v>12.3968592</v>
      </c>
      <c r="AF35">
        <v>6.1515000000000013</v>
      </c>
      <c r="AG35">
        <v>26.726187359999997</v>
      </c>
      <c r="AH35">
        <v>7.4866032000000002</v>
      </c>
      <c r="AI35">
        <v>0</v>
      </c>
      <c r="AJ35">
        <v>0</v>
      </c>
      <c r="AK35">
        <v>22.853400000000001</v>
      </c>
      <c r="AL35">
        <v>26.006999999999994</v>
      </c>
      <c r="AM35">
        <v>4.6368595428571426</v>
      </c>
      <c r="AN35">
        <v>0</v>
      </c>
      <c r="AO35">
        <v>0.40777611840000005</v>
      </c>
      <c r="AP35">
        <v>1.3502764799999996</v>
      </c>
      <c r="AQ35">
        <v>0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27.658176707356397</v>
      </c>
      <c r="BB35">
        <f t="shared" si="0"/>
        <v>833.96727779201694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288.17171460603896</v>
      </c>
      <c r="L36">
        <v>0</v>
      </c>
      <c r="M36">
        <v>63.774957888826506</v>
      </c>
      <c r="N36">
        <v>51.885716472749543</v>
      </c>
      <c r="O36">
        <v>73.290220864661649</v>
      </c>
      <c r="P36">
        <v>23.710718897976751</v>
      </c>
      <c r="Q36">
        <v>4.0000364418938306</v>
      </c>
      <c r="R36">
        <v>7.9980844978165928</v>
      </c>
      <c r="S36">
        <v>4.9969668424135909</v>
      </c>
      <c r="T36">
        <v>0</v>
      </c>
      <c r="U36">
        <v>62.185790096958023</v>
      </c>
      <c r="V36">
        <v>6.2621464829586655</v>
      </c>
      <c r="W36">
        <v>20.379649341050754</v>
      </c>
      <c r="X36">
        <v>64.785382597100636</v>
      </c>
      <c r="Y36">
        <v>0</v>
      </c>
      <c r="Z36">
        <v>5.7568579199999999</v>
      </c>
      <c r="AA36">
        <v>0</v>
      </c>
      <c r="AB36">
        <v>11.533435920000004</v>
      </c>
      <c r="AC36">
        <v>8.5010146560000006</v>
      </c>
      <c r="AD36">
        <v>8.0065281600000002</v>
      </c>
      <c r="AE36">
        <v>12.3968592</v>
      </c>
      <c r="AF36">
        <v>6.1515000000000013</v>
      </c>
      <c r="AG36">
        <v>26.726187359999997</v>
      </c>
      <c r="AH36">
        <v>7.4866032000000002</v>
      </c>
      <c r="AI36">
        <v>0</v>
      </c>
      <c r="AJ36">
        <v>0</v>
      </c>
      <c r="AK36">
        <v>22.853400000000001</v>
      </c>
      <c r="AL36">
        <v>26.006999999999994</v>
      </c>
      <c r="AM36">
        <v>4.6368595428571426</v>
      </c>
      <c r="AN36">
        <v>0</v>
      </c>
      <c r="AO36">
        <v>0.41758960320000005</v>
      </c>
      <c r="AP36">
        <v>1.3502764799999996</v>
      </c>
      <c r="AQ36">
        <v>0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27.255926461069315</v>
      </c>
      <c r="BB36">
        <f t="shared" si="0"/>
        <v>821.83835722503341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280.00672748461989</v>
      </c>
      <c r="L37">
        <v>0</v>
      </c>
      <c r="M37">
        <v>63.774957888826506</v>
      </c>
      <c r="N37">
        <v>51.885716472749543</v>
      </c>
      <c r="O37">
        <v>73.290220864661649</v>
      </c>
      <c r="P37">
        <v>23.710718897976751</v>
      </c>
      <c r="Q37">
        <v>4.0000364418938306</v>
      </c>
      <c r="R37">
        <v>7.9980844978165928</v>
      </c>
      <c r="S37">
        <v>4.9969668424135909</v>
      </c>
      <c r="T37">
        <v>0</v>
      </c>
      <c r="U37">
        <v>62.185790096958023</v>
      </c>
      <c r="V37">
        <v>6.2621464829586655</v>
      </c>
      <c r="W37">
        <v>20.379649341050754</v>
      </c>
      <c r="X37">
        <v>64.785382597100636</v>
      </c>
      <c r="Y37">
        <v>0</v>
      </c>
      <c r="Z37">
        <v>5.7568579199999999</v>
      </c>
      <c r="AA37">
        <v>0</v>
      </c>
      <c r="AB37">
        <v>11.533435920000004</v>
      </c>
      <c r="AC37">
        <v>8.5010146560000006</v>
      </c>
      <c r="AD37">
        <v>8.0065281600000002</v>
      </c>
      <c r="AE37">
        <v>12.3968592</v>
      </c>
      <c r="AF37">
        <v>6.1515000000000013</v>
      </c>
      <c r="AG37">
        <v>26.726187359999997</v>
      </c>
      <c r="AH37">
        <v>7.4866032000000002</v>
      </c>
      <c r="AI37">
        <v>0</v>
      </c>
      <c r="AJ37">
        <v>0</v>
      </c>
      <c r="AK37">
        <v>22.853400000000001</v>
      </c>
      <c r="AL37">
        <v>34.675999999999995</v>
      </c>
      <c r="AM37">
        <v>2.3184297714285718</v>
      </c>
      <c r="AN37">
        <v>0</v>
      </c>
      <c r="AO37">
        <v>0.36038731680000002</v>
      </c>
      <c r="AP37">
        <v>1.0689688799999999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27.186818138999861</v>
      </c>
      <c r="BB37">
        <f t="shared" si="0"/>
        <v>819.75453876785525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280.00672748461989</v>
      </c>
      <c r="L38">
        <v>0</v>
      </c>
      <c r="M38">
        <v>63.774957888826506</v>
      </c>
      <c r="N38">
        <v>51.885716472749543</v>
      </c>
      <c r="O38">
        <v>73.290220864661649</v>
      </c>
      <c r="P38">
        <v>23.710718897976751</v>
      </c>
      <c r="Q38">
        <v>4.0000364418938306</v>
      </c>
      <c r="R38">
        <v>7.9980844978165928</v>
      </c>
      <c r="S38">
        <v>4.9969668424135909</v>
      </c>
      <c r="T38">
        <v>0</v>
      </c>
      <c r="U38">
        <v>62.185790096958023</v>
      </c>
      <c r="V38">
        <v>6.2621464829586655</v>
      </c>
      <c r="W38">
        <v>20.379649341050754</v>
      </c>
      <c r="X38">
        <v>64.785382597100636</v>
      </c>
      <c r="Y38">
        <v>0</v>
      </c>
      <c r="Z38">
        <v>5.7568579199999999</v>
      </c>
      <c r="AA38">
        <v>0</v>
      </c>
      <c r="AB38">
        <v>11.533435920000004</v>
      </c>
      <c r="AC38">
        <v>8.5010146560000006</v>
      </c>
      <c r="AD38">
        <v>8.0065281600000002</v>
      </c>
      <c r="AE38">
        <v>12.3968592</v>
      </c>
      <c r="AF38">
        <v>6.1515000000000013</v>
      </c>
      <c r="AG38">
        <v>26.726187359999997</v>
      </c>
      <c r="AH38">
        <v>7.4866032000000002</v>
      </c>
      <c r="AI38">
        <v>0</v>
      </c>
      <c r="AJ38">
        <v>0</v>
      </c>
      <c r="AK38">
        <v>22.853400000000001</v>
      </c>
      <c r="AL38">
        <v>34.675999999999995</v>
      </c>
      <c r="AM38">
        <v>2.3184297714285718</v>
      </c>
      <c r="AN38">
        <v>0</v>
      </c>
      <c r="AO38">
        <v>0.35935431840000004</v>
      </c>
      <c r="AP38">
        <v>1.0689688799999999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27.186784759799856</v>
      </c>
      <c r="BB38">
        <f t="shared" si="0"/>
        <v>819.75353914865536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280.00672748461989</v>
      </c>
      <c r="L39">
        <v>0</v>
      </c>
      <c r="M39">
        <v>63.774957888826506</v>
      </c>
      <c r="N39">
        <v>51.885716472749543</v>
      </c>
      <c r="O39">
        <v>73.290220864661649</v>
      </c>
      <c r="P39">
        <v>23.710718897976751</v>
      </c>
      <c r="Q39">
        <v>4.0000364418938306</v>
      </c>
      <c r="R39">
        <v>7.9980844978165928</v>
      </c>
      <c r="S39">
        <v>4.9969668424135909</v>
      </c>
      <c r="T39">
        <v>0</v>
      </c>
      <c r="U39">
        <v>62.185790096958023</v>
      </c>
      <c r="V39">
        <v>6.2621464829586655</v>
      </c>
      <c r="W39">
        <v>20.379649341050754</v>
      </c>
      <c r="X39">
        <v>64.785382597100636</v>
      </c>
      <c r="Y39">
        <v>0</v>
      </c>
      <c r="Z39">
        <v>2.8832601600000003</v>
      </c>
      <c r="AA39">
        <v>0</v>
      </c>
      <c r="AB39">
        <v>11.533435920000004</v>
      </c>
      <c r="AC39">
        <v>8.5010146560000006</v>
      </c>
      <c r="AD39">
        <v>8.0065281600000002</v>
      </c>
      <c r="AE39">
        <v>12.3968592</v>
      </c>
      <c r="AF39">
        <v>6.1515000000000013</v>
      </c>
      <c r="AG39">
        <v>26.726187359999997</v>
      </c>
      <c r="AH39">
        <v>7.4866032000000002</v>
      </c>
      <c r="AI39">
        <v>0</v>
      </c>
      <c r="AJ39">
        <v>0</v>
      </c>
      <c r="AK39">
        <v>22.853400000000001</v>
      </c>
      <c r="AL39">
        <v>34.675999999999995</v>
      </c>
      <c r="AM39">
        <v>2.3184297714285718</v>
      </c>
      <c r="AN39">
        <v>0</v>
      </c>
      <c r="AO39">
        <v>0.38091815999999995</v>
      </c>
      <c r="AP39">
        <v>1.0689688799999999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27.141927946199857</v>
      </c>
      <c r="BB39">
        <f t="shared" si="0"/>
        <v>818.40099244385522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280.00672748461989</v>
      </c>
      <c r="L40">
        <v>0</v>
      </c>
      <c r="M40">
        <v>63.774957888826506</v>
      </c>
      <c r="N40">
        <v>51.885716472749543</v>
      </c>
      <c r="O40">
        <v>73.290220864661649</v>
      </c>
      <c r="P40">
        <v>23.710718897976751</v>
      </c>
      <c r="Q40">
        <v>4.0000364418938306</v>
      </c>
      <c r="R40">
        <v>7.9980844978165928</v>
      </c>
      <c r="S40">
        <v>4.9969668424135909</v>
      </c>
      <c r="T40">
        <v>0</v>
      </c>
      <c r="U40">
        <v>62.185790096958023</v>
      </c>
      <c r="V40">
        <v>6.2621464829586655</v>
      </c>
      <c r="W40">
        <v>20.379649341050754</v>
      </c>
      <c r="X40">
        <v>64.785382597100636</v>
      </c>
      <c r="Y40">
        <v>0</v>
      </c>
      <c r="Z40">
        <v>2.8832601600000003</v>
      </c>
      <c r="AA40">
        <v>0</v>
      </c>
      <c r="AB40">
        <v>11.533435920000004</v>
      </c>
      <c r="AC40">
        <v>8.5010146560000006</v>
      </c>
      <c r="AD40">
        <v>4.0032640800000001</v>
      </c>
      <c r="AE40">
        <v>12.3968592</v>
      </c>
      <c r="AF40">
        <v>6.1515000000000013</v>
      </c>
      <c r="AG40">
        <v>26.726187359999997</v>
      </c>
      <c r="AH40">
        <v>7.4866032000000002</v>
      </c>
      <c r="AI40">
        <v>0</v>
      </c>
      <c r="AJ40">
        <v>0</v>
      </c>
      <c r="AK40">
        <v>22.853400000000001</v>
      </c>
      <c r="AL40">
        <v>34.675999999999995</v>
      </c>
      <c r="AM40">
        <v>2.3184297714285718</v>
      </c>
      <c r="AN40">
        <v>0</v>
      </c>
      <c r="AO40">
        <v>0.40067425440000004</v>
      </c>
      <c r="AP40">
        <v>1.0689688799999999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27.014057062199853</v>
      </c>
      <c r="BB40">
        <f t="shared" si="0"/>
        <v>814.54535534225522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280.00672748461989</v>
      </c>
      <c r="L41">
        <v>0</v>
      </c>
      <c r="M41">
        <v>63.774957888826506</v>
      </c>
      <c r="N41">
        <v>51.885716472749543</v>
      </c>
      <c r="O41">
        <v>73.290220864661649</v>
      </c>
      <c r="P41">
        <v>23.710718897976751</v>
      </c>
      <c r="Q41">
        <v>4.0000364418938306</v>
      </c>
      <c r="R41">
        <v>7.9980844978165928</v>
      </c>
      <c r="S41">
        <v>4.9969668424135909</v>
      </c>
      <c r="T41">
        <v>0</v>
      </c>
      <c r="U41">
        <v>62.185790096958023</v>
      </c>
      <c r="V41">
        <v>6.2621464829586655</v>
      </c>
      <c r="W41">
        <v>20.379649341050754</v>
      </c>
      <c r="X41">
        <v>64.785382597100636</v>
      </c>
      <c r="Y41">
        <v>0</v>
      </c>
      <c r="Z41">
        <v>2.8832601600000003</v>
      </c>
      <c r="AA41">
        <v>0</v>
      </c>
      <c r="AB41">
        <v>11.533435920000004</v>
      </c>
      <c r="AC41">
        <v>8.5010146560000006</v>
      </c>
      <c r="AD41">
        <v>4.0032640800000001</v>
      </c>
      <c r="AE41">
        <v>12.3968592</v>
      </c>
      <c r="AF41">
        <v>6.1515000000000013</v>
      </c>
      <c r="AG41">
        <v>26.726187359999997</v>
      </c>
      <c r="AH41">
        <v>7.4866032000000002</v>
      </c>
      <c r="AI41">
        <v>0</v>
      </c>
      <c r="AJ41">
        <v>0</v>
      </c>
      <c r="AK41">
        <v>22.853400000000001</v>
      </c>
      <c r="AL41">
        <v>34.675999999999995</v>
      </c>
      <c r="AM41">
        <v>2.3184297714285718</v>
      </c>
      <c r="AN41">
        <v>0</v>
      </c>
      <c r="AO41">
        <v>0.39731700959999999</v>
      </c>
      <c r="AP41">
        <v>1.0689688799999999</v>
      </c>
      <c r="AQ41">
        <v>0</v>
      </c>
      <c r="AR41">
        <v>23.274086400000002</v>
      </c>
      <c r="AS41">
        <v>14.297646528000001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27.023204280599849</v>
      </c>
      <c r="BB41">
        <f t="shared" si="0"/>
        <v>814.82116679345506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280.00672748461989</v>
      </c>
      <c r="L42">
        <v>0</v>
      </c>
      <c r="M42">
        <v>63.774957888826506</v>
      </c>
      <c r="N42">
        <v>48.146013195098966</v>
      </c>
      <c r="O42">
        <v>73.290220864661649</v>
      </c>
      <c r="P42">
        <v>23.710718897976751</v>
      </c>
      <c r="Q42">
        <v>4.0000364418938306</v>
      </c>
      <c r="R42">
        <v>7.9980844978165928</v>
      </c>
      <c r="S42">
        <v>4.9969668424135909</v>
      </c>
      <c r="T42">
        <v>0</v>
      </c>
      <c r="U42">
        <v>62.185790096958023</v>
      </c>
      <c r="V42">
        <v>6.2621464829586655</v>
      </c>
      <c r="W42">
        <v>20.379649341050754</v>
      </c>
      <c r="X42">
        <v>64.785382597100636</v>
      </c>
      <c r="Y42">
        <v>0</v>
      </c>
      <c r="Z42">
        <v>2.8832601600000003</v>
      </c>
      <c r="AA42">
        <v>0</v>
      </c>
      <c r="AB42">
        <v>11.533435920000004</v>
      </c>
      <c r="AC42">
        <v>8.5010146560000006</v>
      </c>
      <c r="AD42">
        <v>4.0032640800000001</v>
      </c>
      <c r="AE42">
        <v>12.3968592</v>
      </c>
      <c r="AF42">
        <v>6.1515000000000013</v>
      </c>
      <c r="AG42">
        <v>26.726187359999997</v>
      </c>
      <c r="AH42">
        <v>7.4866032000000002</v>
      </c>
      <c r="AI42">
        <v>0</v>
      </c>
      <c r="AJ42">
        <v>0</v>
      </c>
      <c r="AK42">
        <v>22.853400000000001</v>
      </c>
      <c r="AL42">
        <v>34.675999999999995</v>
      </c>
      <c r="AM42">
        <v>2.3184297714285718</v>
      </c>
      <c r="AN42">
        <v>0</v>
      </c>
      <c r="AO42">
        <v>0.38556665280000008</v>
      </c>
      <c r="AP42">
        <v>1.0689688799999999</v>
      </c>
      <c r="AQ42">
        <v>0</v>
      </c>
      <c r="AR42">
        <v>23.274086400000002</v>
      </c>
      <c r="AS42">
        <v>14.297646528000001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26.902782752209355</v>
      </c>
      <c r="BB42">
        <f t="shared" si="0"/>
        <v>811.19013468739524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280.00672748461989</v>
      </c>
      <c r="L43">
        <v>0</v>
      </c>
      <c r="M43">
        <v>63.774957888826506</v>
      </c>
      <c r="N43">
        <v>44.824975194897242</v>
      </c>
      <c r="O43">
        <v>73.290220864661649</v>
      </c>
      <c r="P43">
        <v>23.710718897976751</v>
      </c>
      <c r="Q43">
        <v>4.0000364418938306</v>
      </c>
      <c r="R43">
        <v>7.9980844978165928</v>
      </c>
      <c r="S43">
        <v>4.9969668424135909</v>
      </c>
      <c r="T43">
        <v>0</v>
      </c>
      <c r="U43">
        <v>62.185790096958023</v>
      </c>
      <c r="V43">
        <v>6.2621464829586655</v>
      </c>
      <c r="W43">
        <v>20.379649341050754</v>
      </c>
      <c r="X43">
        <v>64.785382597100636</v>
      </c>
      <c r="Y43">
        <v>0</v>
      </c>
      <c r="Z43">
        <v>2.8832601600000003</v>
      </c>
      <c r="AA43">
        <v>0</v>
      </c>
      <c r="AB43">
        <v>11.533435920000004</v>
      </c>
      <c r="AC43">
        <v>8.5010146560000006</v>
      </c>
      <c r="AD43">
        <v>4.0032640800000001</v>
      </c>
      <c r="AE43">
        <v>12.3968592</v>
      </c>
      <c r="AF43">
        <v>6.1515000000000013</v>
      </c>
      <c r="AG43">
        <v>26.726187359999997</v>
      </c>
      <c r="AH43">
        <v>7.4866032000000002</v>
      </c>
      <c r="AI43">
        <v>0</v>
      </c>
      <c r="AJ43">
        <v>0</v>
      </c>
      <c r="AK43">
        <v>22.853400000000001</v>
      </c>
      <c r="AL43">
        <v>34.675999999999995</v>
      </c>
      <c r="AM43">
        <v>2.3184297714285718</v>
      </c>
      <c r="AN43">
        <v>0</v>
      </c>
      <c r="AO43">
        <v>0.36529405919999997</v>
      </c>
      <c r="AP43">
        <v>1.0689688799999999</v>
      </c>
      <c r="AQ43">
        <v>7.5549099999999996</v>
      </c>
      <c r="AR43">
        <v>21.819456000000002</v>
      </c>
      <c r="AS43">
        <v>14.297646528000001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26.991345670320342</v>
      </c>
      <c r="BB43">
        <f t="shared" si="0"/>
        <v>813.86054077548238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280.00672748461989</v>
      </c>
      <c r="L44">
        <v>0</v>
      </c>
      <c r="M44">
        <v>63.774957888826506</v>
      </c>
      <c r="N44">
        <v>40.953280886426597</v>
      </c>
      <c r="O44">
        <v>73.290220864661649</v>
      </c>
      <c r="P44">
        <v>23.710718897976751</v>
      </c>
      <c r="Q44">
        <v>4.0000364418938306</v>
      </c>
      <c r="R44">
        <v>7.9980844978165928</v>
      </c>
      <c r="S44">
        <v>4.9969668424135909</v>
      </c>
      <c r="T44">
        <v>0</v>
      </c>
      <c r="U44">
        <v>62.185790096958023</v>
      </c>
      <c r="V44">
        <v>6.2621464829586655</v>
      </c>
      <c r="W44">
        <v>20.379649341050754</v>
      </c>
      <c r="X44">
        <v>64.785382597100636</v>
      </c>
      <c r="Y44">
        <v>0</v>
      </c>
      <c r="Z44">
        <v>2.8832601600000003</v>
      </c>
      <c r="AA44">
        <v>0</v>
      </c>
      <c r="AB44">
        <v>11.533435920000004</v>
      </c>
      <c r="AC44">
        <v>8.5010146560000006</v>
      </c>
      <c r="AD44">
        <v>4.0032640800000001</v>
      </c>
      <c r="AE44">
        <v>12.3968592</v>
      </c>
      <c r="AF44">
        <v>6.1515000000000013</v>
      </c>
      <c r="AG44">
        <v>26.726187359999997</v>
      </c>
      <c r="AH44">
        <v>7.4866032000000002</v>
      </c>
      <c r="AI44">
        <v>0</v>
      </c>
      <c r="AJ44">
        <v>0</v>
      </c>
      <c r="AK44">
        <v>22.853400000000001</v>
      </c>
      <c r="AL44">
        <v>34.675999999999995</v>
      </c>
      <c r="AM44">
        <v>2.3184297714285718</v>
      </c>
      <c r="AN44">
        <v>0</v>
      </c>
      <c r="AO44">
        <v>0.33378760800000001</v>
      </c>
      <c r="AP44">
        <v>1.0689688799999999</v>
      </c>
      <c r="AQ44">
        <v>7.5549099999999996</v>
      </c>
      <c r="AR44">
        <v>21.819456000000002</v>
      </c>
      <c r="AS44">
        <v>14.297646528000001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26.866053244618435</v>
      </c>
      <c r="BB44">
        <f t="shared" si="0"/>
        <v>810.08263244151362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280.00672748461989</v>
      </c>
      <c r="L45">
        <v>0</v>
      </c>
      <c r="M45">
        <v>63.774957888826506</v>
      </c>
      <c r="N45">
        <v>39.290493128536781</v>
      </c>
      <c r="O45">
        <v>73.290220864661649</v>
      </c>
      <c r="P45">
        <v>23.710718897976751</v>
      </c>
      <c r="Q45">
        <v>4.0000364418938306</v>
      </c>
      <c r="R45">
        <v>7.9980844978165928</v>
      </c>
      <c r="S45">
        <v>4.9969668424135909</v>
      </c>
      <c r="T45">
        <v>0</v>
      </c>
      <c r="U45">
        <v>62.185790096958023</v>
      </c>
      <c r="V45">
        <v>6.2621464829586655</v>
      </c>
      <c r="W45">
        <v>20.379649341050754</v>
      </c>
      <c r="X45">
        <v>64.785382597100636</v>
      </c>
      <c r="Y45">
        <v>0</v>
      </c>
      <c r="Z45">
        <v>2.8832601600000003</v>
      </c>
      <c r="AA45">
        <v>0</v>
      </c>
      <c r="AB45">
        <v>11.533435920000004</v>
      </c>
      <c r="AC45">
        <v>8.5010146560000006</v>
      </c>
      <c r="AD45">
        <v>4.0032640800000001</v>
      </c>
      <c r="AE45">
        <v>12.3968592</v>
      </c>
      <c r="AF45">
        <v>6.1515000000000013</v>
      </c>
      <c r="AG45">
        <v>26.726187359999997</v>
      </c>
      <c r="AH45">
        <v>7.4866032000000002</v>
      </c>
      <c r="AI45">
        <v>0</v>
      </c>
      <c r="AJ45">
        <v>0</v>
      </c>
      <c r="AK45">
        <v>22.853400000000001</v>
      </c>
      <c r="AL45">
        <v>34.675999999999995</v>
      </c>
      <c r="AM45">
        <v>2.3184297714285718</v>
      </c>
      <c r="AN45">
        <v>0</v>
      </c>
      <c r="AO45">
        <v>0.35109033120000005</v>
      </c>
      <c r="AP45">
        <v>1.0689688799999999</v>
      </c>
      <c r="AQ45">
        <v>0</v>
      </c>
      <c r="AR45">
        <v>21.819456000000002</v>
      </c>
      <c r="AS45">
        <v>14.297646528000001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26.570720226072709</v>
      </c>
      <c r="BB45">
        <f t="shared" si="0"/>
        <v>801.17757042536937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280.00672748461989</v>
      </c>
      <c r="L46">
        <v>0</v>
      </c>
      <c r="M46">
        <v>63.774957888826506</v>
      </c>
      <c r="N46">
        <v>39.290493128536781</v>
      </c>
      <c r="O46">
        <v>73.290220864661649</v>
      </c>
      <c r="P46">
        <v>23.710718897976751</v>
      </c>
      <c r="Q46">
        <v>4.0000364418938306</v>
      </c>
      <c r="R46">
        <v>7.9980844978165928</v>
      </c>
      <c r="S46">
        <v>4.9969668424135909</v>
      </c>
      <c r="T46">
        <v>0</v>
      </c>
      <c r="U46">
        <v>62.185790096958023</v>
      </c>
      <c r="V46">
        <v>6.2621464829586655</v>
      </c>
      <c r="W46">
        <v>20.379649341050754</v>
      </c>
      <c r="X46">
        <v>64.785382597100636</v>
      </c>
      <c r="Y46">
        <v>0</v>
      </c>
      <c r="Z46">
        <v>2.8784289599999999</v>
      </c>
      <c r="AA46">
        <v>0</v>
      </c>
      <c r="AB46">
        <v>11.533435920000004</v>
      </c>
      <c r="AC46">
        <v>8.5010146560000006</v>
      </c>
      <c r="AD46">
        <v>4.0032640800000001</v>
      </c>
      <c r="AE46">
        <v>12.3968592</v>
      </c>
      <c r="AF46">
        <v>6.1515000000000013</v>
      </c>
      <c r="AG46">
        <v>26.726187359999997</v>
      </c>
      <c r="AH46">
        <v>8.3184480000000018</v>
      </c>
      <c r="AI46">
        <v>0</v>
      </c>
      <c r="AJ46">
        <v>0</v>
      </c>
      <c r="AK46">
        <v>22.853400000000001</v>
      </c>
      <c r="AL46">
        <v>34.675999999999995</v>
      </c>
      <c r="AM46">
        <v>2.3184297714285718</v>
      </c>
      <c r="AN46">
        <v>0</v>
      </c>
      <c r="AO46">
        <v>0.30421802880000004</v>
      </c>
      <c r="AP46">
        <v>1.0689688799999999</v>
      </c>
      <c r="AQ46">
        <v>0</v>
      </c>
      <c r="AR46">
        <v>21.819456000000002</v>
      </c>
      <c r="AS46">
        <v>14.297646528000001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26.595762970872705</v>
      </c>
      <c r="BB46">
        <f t="shared" si="0"/>
        <v>801.93266897816943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330.00276735483868</v>
      </c>
      <c r="L47">
        <v>0</v>
      </c>
      <c r="M47">
        <v>63.774957888826506</v>
      </c>
      <c r="N47">
        <v>39.290449208915582</v>
      </c>
      <c r="O47">
        <v>73.290220864661649</v>
      </c>
      <c r="P47">
        <v>23.710718897976751</v>
      </c>
      <c r="Q47">
        <v>2.9980231303006941</v>
      </c>
      <c r="R47">
        <v>2.9968758833922267</v>
      </c>
      <c r="S47">
        <v>2.9946093853271645</v>
      </c>
      <c r="T47">
        <v>0</v>
      </c>
      <c r="U47">
        <v>62.185790096958023</v>
      </c>
      <c r="V47">
        <v>6.2621464829586655</v>
      </c>
      <c r="W47">
        <v>20.379649341050754</v>
      </c>
      <c r="X47">
        <v>64.785382597100636</v>
      </c>
      <c r="Y47">
        <v>0</v>
      </c>
      <c r="Z47">
        <v>2.8784289599999999</v>
      </c>
      <c r="AA47">
        <v>0</v>
      </c>
      <c r="AB47">
        <v>11.533435920000004</v>
      </c>
      <c r="AC47">
        <v>8.5010146560000006</v>
      </c>
      <c r="AD47">
        <v>4.0032640800000001</v>
      </c>
      <c r="AE47">
        <v>12.3968592</v>
      </c>
      <c r="AF47">
        <v>6.1515000000000013</v>
      </c>
      <c r="AG47">
        <v>26.726187359999997</v>
      </c>
      <c r="AH47">
        <v>8.3184480000000018</v>
      </c>
      <c r="AI47">
        <v>0</v>
      </c>
      <c r="AJ47">
        <v>0</v>
      </c>
      <c r="AK47">
        <v>22.853400000000001</v>
      </c>
      <c r="AL47">
        <v>34.675999999999995</v>
      </c>
      <c r="AM47">
        <v>2.3184297714285718</v>
      </c>
      <c r="AN47">
        <v>0</v>
      </c>
      <c r="AO47">
        <v>0.27581057279999999</v>
      </c>
      <c r="AP47">
        <v>1.0689688799999999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27.933487925180401</v>
      </c>
      <c r="BB47">
        <f t="shared" si="0"/>
        <v>842.26863722095561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381.00181026580606</v>
      </c>
      <c r="L48">
        <v>0</v>
      </c>
      <c r="M48">
        <v>63.774957888826506</v>
      </c>
      <c r="N48">
        <v>39.290449208915582</v>
      </c>
      <c r="O48">
        <v>73.290220864661649</v>
      </c>
      <c r="P48">
        <v>23.710718897976751</v>
      </c>
      <c r="Q48">
        <v>8.152487472160356</v>
      </c>
      <c r="R48">
        <v>15.972771306818183</v>
      </c>
      <c r="S48">
        <v>9.8816834862385328</v>
      </c>
      <c r="T48">
        <v>0</v>
      </c>
      <c r="U48">
        <v>62.185790096958023</v>
      </c>
      <c r="V48">
        <v>6.2621464829586655</v>
      </c>
      <c r="W48">
        <v>20.379649341050754</v>
      </c>
      <c r="X48">
        <v>64.785382597100636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4.2505073280000003</v>
      </c>
      <c r="AD48">
        <v>4.0032640800000001</v>
      </c>
      <c r="AE48">
        <v>12.3968592</v>
      </c>
      <c r="AF48">
        <v>6.1515000000000013</v>
      </c>
      <c r="AG48">
        <v>26.726187359999997</v>
      </c>
      <c r="AH48">
        <v>8.3184480000000018</v>
      </c>
      <c r="AI48">
        <v>0</v>
      </c>
      <c r="AJ48">
        <v>0</v>
      </c>
      <c r="AK48">
        <v>22.853400000000001</v>
      </c>
      <c r="AL48">
        <v>34.675999999999995</v>
      </c>
      <c r="AM48">
        <v>2.3184297714285718</v>
      </c>
      <c r="AN48">
        <v>0</v>
      </c>
      <c r="AO48">
        <v>0.30086078400000005</v>
      </c>
      <c r="AP48">
        <v>1.0689688799999999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30.051928813770502</v>
      </c>
      <c r="BB48">
        <f t="shared" si="0"/>
        <v>906.14522535272977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450.00331084712116</v>
      </c>
      <c r="L49">
        <v>11.044247864599809</v>
      </c>
      <c r="M49">
        <v>63.774957888826506</v>
      </c>
      <c r="N49">
        <v>39.290449208915582</v>
      </c>
      <c r="O49">
        <v>73.290220864661649</v>
      </c>
      <c r="P49">
        <v>23.710718897976751</v>
      </c>
      <c r="Q49">
        <v>8.152487472160356</v>
      </c>
      <c r="R49">
        <v>15.972771306818183</v>
      </c>
      <c r="S49">
        <v>9.8816834862385328</v>
      </c>
      <c r="T49">
        <v>0</v>
      </c>
      <c r="U49">
        <v>62.185790096958023</v>
      </c>
      <c r="V49">
        <v>6.2621464829586655</v>
      </c>
      <c r="W49">
        <v>20.379649341050754</v>
      </c>
      <c r="X49">
        <v>64.785382597100636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4.2505073280000003</v>
      </c>
      <c r="AD49">
        <v>4.0032640800000001</v>
      </c>
      <c r="AE49">
        <v>12.3968592</v>
      </c>
      <c r="AF49">
        <v>6.1515000000000013</v>
      </c>
      <c r="AG49">
        <v>26.726187359999997</v>
      </c>
      <c r="AH49">
        <v>8.3184480000000018</v>
      </c>
      <c r="AI49">
        <v>0</v>
      </c>
      <c r="AJ49">
        <v>0</v>
      </c>
      <c r="AK49">
        <v>22.853400000000001</v>
      </c>
      <c r="AL49">
        <v>34.675999999999995</v>
      </c>
      <c r="AM49">
        <v>2.3184297714285718</v>
      </c>
      <c r="AN49">
        <v>0</v>
      </c>
      <c r="AO49">
        <v>0.35328545280000001</v>
      </c>
      <c r="AP49">
        <v>1.0689688799999999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32.623080339055157</v>
      </c>
      <c r="BB49">
        <f t="shared" si="0"/>
        <v>983.6722469421602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512.33931577124554</v>
      </c>
      <c r="L50">
        <v>11.044247864599809</v>
      </c>
      <c r="M50">
        <v>63.774957888826506</v>
      </c>
      <c r="N50">
        <v>42.05836228287842</v>
      </c>
      <c r="O50">
        <v>73.290220864661649</v>
      </c>
      <c r="P50">
        <v>23.710718897976751</v>
      </c>
      <c r="Q50">
        <v>8.152487472160356</v>
      </c>
      <c r="R50">
        <v>15.972771306818183</v>
      </c>
      <c r="S50">
        <v>9.8816834862385328</v>
      </c>
      <c r="T50">
        <v>0</v>
      </c>
      <c r="U50">
        <v>62.185790096958023</v>
      </c>
      <c r="V50">
        <v>6.2621464829586655</v>
      </c>
      <c r="W50">
        <v>20.379649341050754</v>
      </c>
      <c r="X50">
        <v>64.785382597100636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4.2505073280000003</v>
      </c>
      <c r="AD50">
        <v>4.0032640800000001</v>
      </c>
      <c r="AE50">
        <v>12.3968592</v>
      </c>
      <c r="AF50">
        <v>6.1515000000000013</v>
      </c>
      <c r="AG50">
        <v>26.726187359999997</v>
      </c>
      <c r="AH50">
        <v>8.3184480000000018</v>
      </c>
      <c r="AI50">
        <v>0</v>
      </c>
      <c r="AJ50">
        <v>0</v>
      </c>
      <c r="AK50">
        <v>22.853400000000001</v>
      </c>
      <c r="AL50">
        <v>34.675999999999995</v>
      </c>
      <c r="AM50">
        <v>2.3184297714285718</v>
      </c>
      <c r="AN50">
        <v>0</v>
      </c>
      <c r="AO50">
        <v>0.3687804288</v>
      </c>
      <c r="AP50">
        <v>1.0689688799999999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34.713413744186525</v>
      </c>
      <c r="BB50">
        <f t="shared" si="0"/>
        <v>1046.7013265111159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512.33931577124554</v>
      </c>
      <c r="L51">
        <v>11.044247864599809</v>
      </c>
      <c r="M51">
        <v>63.774957888826506</v>
      </c>
      <c r="N51">
        <v>45.378144000000006</v>
      </c>
      <c r="O51">
        <v>73.290220864661649</v>
      </c>
      <c r="P51">
        <v>23.710718897976751</v>
      </c>
      <c r="Q51">
        <v>8.152487472160356</v>
      </c>
      <c r="R51">
        <v>15.972771306818183</v>
      </c>
      <c r="S51">
        <v>9.8816834862385328</v>
      </c>
      <c r="T51">
        <v>0</v>
      </c>
      <c r="U51">
        <v>62.185790096958023</v>
      </c>
      <c r="V51">
        <v>6.2621464829586655</v>
      </c>
      <c r="W51">
        <v>20.379649341050754</v>
      </c>
      <c r="X51">
        <v>64.785382597100636</v>
      </c>
      <c r="Y51">
        <v>0</v>
      </c>
      <c r="Z51">
        <v>2.8784289599999999</v>
      </c>
      <c r="AA51">
        <v>0</v>
      </c>
      <c r="AB51">
        <v>5.7374452800000002</v>
      </c>
      <c r="AC51">
        <v>4.2505073280000003</v>
      </c>
      <c r="AD51">
        <v>4.0032640800000001</v>
      </c>
      <c r="AE51">
        <v>6.1984295999999999</v>
      </c>
      <c r="AF51">
        <v>6.1515000000000013</v>
      </c>
      <c r="AG51">
        <v>26.726187359999997</v>
      </c>
      <c r="AH51">
        <v>0</v>
      </c>
      <c r="AI51">
        <v>0</v>
      </c>
      <c r="AJ51">
        <v>0</v>
      </c>
      <c r="AK51">
        <v>22.853400000000001</v>
      </c>
      <c r="AL51">
        <v>26.006999999999994</v>
      </c>
      <c r="AM51">
        <v>2.3184297714285718</v>
      </c>
      <c r="AN51">
        <v>0</v>
      </c>
      <c r="AO51">
        <v>0.38220940799999997</v>
      </c>
      <c r="AP51">
        <v>1.0689688799999999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34.076143053306133</v>
      </c>
      <c r="BB51">
        <f t="shared" si="0"/>
        <v>1027.4859302983182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512.33931577124554</v>
      </c>
      <c r="L52">
        <v>11.044247864599809</v>
      </c>
      <c r="M52">
        <v>63.774957888826506</v>
      </c>
      <c r="N52">
        <v>48.699181962172737</v>
      </c>
      <c r="O52">
        <v>73.290220864661649</v>
      </c>
      <c r="P52">
        <v>23.710718897976751</v>
      </c>
      <c r="Q52">
        <v>8.152487472160356</v>
      </c>
      <c r="R52">
        <v>15.972771306818183</v>
      </c>
      <c r="S52">
        <v>9.8816834862385328</v>
      </c>
      <c r="T52">
        <v>0</v>
      </c>
      <c r="U52">
        <v>62.185790096958023</v>
      </c>
      <c r="V52">
        <v>6.2621464829586655</v>
      </c>
      <c r="W52">
        <v>20.379649341050754</v>
      </c>
      <c r="X52">
        <v>64.785382597100636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4.2505073280000003</v>
      </c>
      <c r="AD52">
        <v>4.0032640800000001</v>
      </c>
      <c r="AE52">
        <v>6.1984295999999999</v>
      </c>
      <c r="AF52">
        <v>6.1515000000000013</v>
      </c>
      <c r="AG52">
        <v>26.726187359999997</v>
      </c>
      <c r="AH52">
        <v>0</v>
      </c>
      <c r="AI52">
        <v>0</v>
      </c>
      <c r="AJ52">
        <v>0</v>
      </c>
      <c r="AK52">
        <v>22.853400000000001</v>
      </c>
      <c r="AL52">
        <v>26.006999999999994</v>
      </c>
      <c r="AM52">
        <v>2.3184297714285718</v>
      </c>
      <c r="AN52">
        <v>0</v>
      </c>
      <c r="AO52">
        <v>0.40945474079999999</v>
      </c>
      <c r="AP52">
        <v>1.0689688799999999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34.183622819091873</v>
      </c>
      <c r="BB52">
        <f t="shared" si="0"/>
        <v>1030.7267338275049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394.90101550219975</v>
      </c>
      <c r="L53">
        <v>0</v>
      </c>
      <c r="M53">
        <v>63.774957888826506</v>
      </c>
      <c r="N53">
        <v>51.885716472749543</v>
      </c>
      <c r="O53">
        <v>73.290220864661649</v>
      </c>
      <c r="P53">
        <v>23.710718897976751</v>
      </c>
      <c r="Q53">
        <v>8.152487472160356</v>
      </c>
      <c r="R53">
        <v>15.972771306818183</v>
      </c>
      <c r="S53">
        <v>9.8816834862385328</v>
      </c>
      <c r="T53">
        <v>0</v>
      </c>
      <c r="U53">
        <v>62.185790096958023</v>
      </c>
      <c r="V53">
        <v>6.2621464829586655</v>
      </c>
      <c r="W53">
        <v>20.379649341050754</v>
      </c>
      <c r="X53">
        <v>64.785382597100636</v>
      </c>
      <c r="Y53">
        <v>0</v>
      </c>
      <c r="Z53">
        <v>2.8784289599999999</v>
      </c>
      <c r="AA53">
        <v>0</v>
      </c>
      <c r="AB53">
        <v>5.7374452800000002</v>
      </c>
      <c r="AC53">
        <v>4.2505073280000003</v>
      </c>
      <c r="AD53">
        <v>4.0032640800000001</v>
      </c>
      <c r="AE53">
        <v>6.1984295999999999</v>
      </c>
      <c r="AF53">
        <v>6.1515000000000013</v>
      </c>
      <c r="AG53">
        <v>26.726187359999997</v>
      </c>
      <c r="AH53">
        <v>0</v>
      </c>
      <c r="AI53">
        <v>0</v>
      </c>
      <c r="AJ53">
        <v>0</v>
      </c>
      <c r="AK53">
        <v>22.853400000000001</v>
      </c>
      <c r="AL53">
        <v>26.006999999999994</v>
      </c>
      <c r="AM53">
        <v>2.3184297714285718</v>
      </c>
      <c r="AN53">
        <v>0</v>
      </c>
      <c r="AO53">
        <v>0.42546621599999995</v>
      </c>
      <c r="AP53">
        <v>1.0689688799999999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30.162134263918482</v>
      </c>
      <c r="BB53">
        <f t="shared" si="0"/>
        <v>909.46822023480945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399.0011433598184</v>
      </c>
      <c r="L54">
        <v>0</v>
      </c>
      <c r="M54">
        <v>63.774957888826506</v>
      </c>
      <c r="N54">
        <v>51.885716472749543</v>
      </c>
      <c r="O54">
        <v>73.290220864661649</v>
      </c>
      <c r="P54">
        <v>23.710718897976751</v>
      </c>
      <c r="Q54">
        <v>8.152487472160356</v>
      </c>
      <c r="R54">
        <v>15.972771306818183</v>
      </c>
      <c r="S54">
        <v>9.8816834862385328</v>
      </c>
      <c r="T54">
        <v>0</v>
      </c>
      <c r="U54">
        <v>62.185790096958023</v>
      </c>
      <c r="V54">
        <v>6.2621464829586655</v>
      </c>
      <c r="W54">
        <v>20.379649341050754</v>
      </c>
      <c r="X54">
        <v>64.785382597100636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4.2505073280000003</v>
      </c>
      <c r="AD54">
        <v>4.0032640800000001</v>
      </c>
      <c r="AE54">
        <v>6.1984295999999999</v>
      </c>
      <c r="AF54">
        <v>6.1515000000000013</v>
      </c>
      <c r="AG54">
        <v>26.726187359999997</v>
      </c>
      <c r="AH54">
        <v>0</v>
      </c>
      <c r="AI54">
        <v>0</v>
      </c>
      <c r="AJ54">
        <v>0</v>
      </c>
      <c r="AK54">
        <v>22.853400000000001</v>
      </c>
      <c r="AL54">
        <v>26.006999999999994</v>
      </c>
      <c r="AM54">
        <v>2.3184297714285718</v>
      </c>
      <c r="AN54">
        <v>0</v>
      </c>
      <c r="AO54">
        <v>0.44612618400000004</v>
      </c>
      <c r="AP54">
        <v>1.0689688799999999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30.294411177362662</v>
      </c>
      <c r="BB54">
        <f t="shared" si="0"/>
        <v>913.45673114698388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330.00276735483868</v>
      </c>
      <c r="L55">
        <v>0</v>
      </c>
      <c r="M55">
        <v>62.393525427620254</v>
      </c>
      <c r="N55">
        <v>51.885716472749543</v>
      </c>
      <c r="O55">
        <v>73.290220864661649</v>
      </c>
      <c r="P55">
        <v>23.710718897976751</v>
      </c>
      <c r="Q55">
        <v>8.152487472160356</v>
      </c>
      <c r="R55">
        <v>15.972771306818183</v>
      </c>
      <c r="S55">
        <v>9.8816834862385328</v>
      </c>
      <c r="T55">
        <v>0</v>
      </c>
      <c r="U55">
        <v>62.185790096958023</v>
      </c>
      <c r="V55">
        <v>6.2621464829586655</v>
      </c>
      <c r="W55">
        <v>20.379649341050754</v>
      </c>
      <c r="X55">
        <v>64.785382597100636</v>
      </c>
      <c r="Y55">
        <v>0</v>
      </c>
      <c r="Z55">
        <v>2.8784289599999999</v>
      </c>
      <c r="AA55">
        <v>0</v>
      </c>
      <c r="AB55">
        <v>5.7374452800000002</v>
      </c>
      <c r="AC55">
        <v>4.2505073280000003</v>
      </c>
      <c r="AD55">
        <v>4.0032640800000001</v>
      </c>
      <c r="AE55">
        <v>6.1984295999999999</v>
      </c>
      <c r="AF55">
        <v>6.1515000000000013</v>
      </c>
      <c r="AG55">
        <v>26.726187359999997</v>
      </c>
      <c r="AH55">
        <v>0</v>
      </c>
      <c r="AI55">
        <v>0</v>
      </c>
      <c r="AJ55">
        <v>0</v>
      </c>
      <c r="AK55">
        <v>22.853400000000001</v>
      </c>
      <c r="AL55">
        <v>26.006999999999994</v>
      </c>
      <c r="AM55">
        <v>2.3184297714285718</v>
      </c>
      <c r="AN55">
        <v>0</v>
      </c>
      <c r="AO55">
        <v>0.45451929599999996</v>
      </c>
      <c r="AP55">
        <v>1.0689688799999999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28.035489011456846</v>
      </c>
      <c r="BB55">
        <f t="shared" si="0"/>
        <v>845.34423795870373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330.00276735483868</v>
      </c>
      <c r="L56">
        <v>0</v>
      </c>
      <c r="M56">
        <v>62.393525427620254</v>
      </c>
      <c r="N56">
        <v>51.885716472749543</v>
      </c>
      <c r="O56">
        <v>73.290220864661649</v>
      </c>
      <c r="P56">
        <v>23.710718897976751</v>
      </c>
      <c r="Q56">
        <v>8.152487472160356</v>
      </c>
      <c r="R56">
        <v>15.972771306818183</v>
      </c>
      <c r="S56">
        <v>9.8816834862385328</v>
      </c>
      <c r="T56">
        <v>0</v>
      </c>
      <c r="U56">
        <v>62.185790096958023</v>
      </c>
      <c r="V56">
        <v>6.2621464829586655</v>
      </c>
      <c r="W56">
        <v>20.379649341050754</v>
      </c>
      <c r="X56">
        <v>64.785382597100636</v>
      </c>
      <c r="Y56">
        <v>0</v>
      </c>
      <c r="Z56">
        <v>2.8784289599999999</v>
      </c>
      <c r="AA56">
        <v>0</v>
      </c>
      <c r="AB56">
        <v>5.7374452800000002</v>
      </c>
      <c r="AC56">
        <v>4.2505073280000003</v>
      </c>
      <c r="AD56">
        <v>4.0032640800000001</v>
      </c>
      <c r="AE56">
        <v>6.1984295999999999</v>
      </c>
      <c r="AF56">
        <v>6.1515000000000013</v>
      </c>
      <c r="AG56">
        <v>26.726187359999997</v>
      </c>
      <c r="AH56">
        <v>0</v>
      </c>
      <c r="AI56">
        <v>0</v>
      </c>
      <c r="AJ56">
        <v>0</v>
      </c>
      <c r="AK56">
        <v>22.853400000000001</v>
      </c>
      <c r="AL56">
        <v>26.006999999999994</v>
      </c>
      <c r="AM56">
        <v>2.3184297714285718</v>
      </c>
      <c r="AN56">
        <v>0</v>
      </c>
      <c r="AO56">
        <v>0.48060250560000001</v>
      </c>
      <c r="AP56">
        <v>1.0689688799999999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28.036326126656846</v>
      </c>
      <c r="BB56">
        <f t="shared" si="0"/>
        <v>845.36948405310386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403.00377511048293</v>
      </c>
      <c r="L57">
        <v>0</v>
      </c>
      <c r="M57">
        <v>62.393525427620254</v>
      </c>
      <c r="N57">
        <v>51.885716472749543</v>
      </c>
      <c r="O57">
        <v>73.290220864661649</v>
      </c>
      <c r="P57">
        <v>23.710718897976751</v>
      </c>
      <c r="Q57">
        <v>8.152487472160356</v>
      </c>
      <c r="R57">
        <v>15.972771306818183</v>
      </c>
      <c r="S57">
        <v>9.8816834862385328</v>
      </c>
      <c r="T57">
        <v>0</v>
      </c>
      <c r="U57">
        <v>62.185790096958023</v>
      </c>
      <c r="V57">
        <v>6.2621464829586655</v>
      </c>
      <c r="W57">
        <v>20.379649341050754</v>
      </c>
      <c r="X57">
        <v>64.785382597100636</v>
      </c>
      <c r="Y57">
        <v>0</v>
      </c>
      <c r="Z57">
        <v>5.7568579199999999</v>
      </c>
      <c r="AA57">
        <v>0</v>
      </c>
      <c r="AB57">
        <v>5.7374452800000002</v>
      </c>
      <c r="AC57">
        <v>4.2505073280000003</v>
      </c>
      <c r="AD57">
        <v>4.0032640800000001</v>
      </c>
      <c r="AE57">
        <v>6.1984295999999999</v>
      </c>
      <c r="AF57">
        <v>6.1515000000000013</v>
      </c>
      <c r="AG57">
        <v>26.726187359999997</v>
      </c>
      <c r="AH57">
        <v>0</v>
      </c>
      <c r="AI57">
        <v>0</v>
      </c>
      <c r="AJ57">
        <v>0</v>
      </c>
      <c r="AK57">
        <v>22.853400000000001</v>
      </c>
      <c r="AL57">
        <v>26.006999999999994</v>
      </c>
      <c r="AM57">
        <v>2.3184297714285718</v>
      </c>
      <c r="AN57">
        <v>0</v>
      </c>
      <c r="AO57">
        <v>0.49067423999999998</v>
      </c>
      <c r="AP57">
        <v>1.0689688799999999</v>
      </c>
      <c r="AQ57">
        <v>7.2928900000000008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30.706480986971044</v>
      </c>
      <c r="BB57">
        <f t="shared" si="0"/>
        <v>925.88172764283411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425.00258920372283</v>
      </c>
      <c r="L58">
        <v>0</v>
      </c>
      <c r="M58">
        <v>62.393525427620254</v>
      </c>
      <c r="N58">
        <v>51.885716472749543</v>
      </c>
      <c r="O58">
        <v>73.290220864661649</v>
      </c>
      <c r="P58">
        <v>23.710718897976751</v>
      </c>
      <c r="Q58">
        <v>8.152487472160356</v>
      </c>
      <c r="R58">
        <v>15.972771306818183</v>
      </c>
      <c r="S58">
        <v>9.8816834862385328</v>
      </c>
      <c r="T58">
        <v>0</v>
      </c>
      <c r="U58">
        <v>62.185790096958023</v>
      </c>
      <c r="V58">
        <v>6.2621464829586655</v>
      </c>
      <c r="W58">
        <v>20.379649341050754</v>
      </c>
      <c r="X58">
        <v>64.785382597100636</v>
      </c>
      <c r="Y58">
        <v>0</v>
      </c>
      <c r="Z58">
        <v>5.7568579199999999</v>
      </c>
      <c r="AA58">
        <v>0</v>
      </c>
      <c r="AB58">
        <v>5.7374452800000002</v>
      </c>
      <c r="AC58">
        <v>4.2505073280000003</v>
      </c>
      <c r="AD58">
        <v>4.0032640800000001</v>
      </c>
      <c r="AE58">
        <v>6.1984295999999999</v>
      </c>
      <c r="AF58">
        <v>6.1515000000000013</v>
      </c>
      <c r="AG58">
        <v>26.726187359999997</v>
      </c>
      <c r="AH58">
        <v>0</v>
      </c>
      <c r="AI58">
        <v>0</v>
      </c>
      <c r="AJ58">
        <v>0</v>
      </c>
      <c r="AK58">
        <v>22.853400000000001</v>
      </c>
      <c r="AL58">
        <v>26.006999999999994</v>
      </c>
      <c r="AM58">
        <v>2.3184297714285718</v>
      </c>
      <c r="AN58">
        <v>0</v>
      </c>
      <c r="AO58">
        <v>0.52011469440000002</v>
      </c>
      <c r="AP58">
        <v>1.0689688799999999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31.421999053854108</v>
      </c>
      <c r="BB58">
        <f t="shared" si="0"/>
        <v>947.45648412359105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407.00327103663949</v>
      </c>
      <c r="L59">
        <v>0</v>
      </c>
      <c r="M59">
        <v>62.393525427620254</v>
      </c>
      <c r="N59">
        <v>51.885716472749543</v>
      </c>
      <c r="O59">
        <v>73.290220864661649</v>
      </c>
      <c r="P59">
        <v>23.710718897976751</v>
      </c>
      <c r="Q59">
        <v>8.152487472160356</v>
      </c>
      <c r="R59">
        <v>15.972771306818183</v>
      </c>
      <c r="S59">
        <v>9.8816834862385328</v>
      </c>
      <c r="T59">
        <v>0</v>
      </c>
      <c r="U59">
        <v>62.185790096958023</v>
      </c>
      <c r="V59">
        <v>6.2621464829586655</v>
      </c>
      <c r="W59">
        <v>20.379649341050754</v>
      </c>
      <c r="X59">
        <v>64.785382597100636</v>
      </c>
      <c r="Y59">
        <v>0</v>
      </c>
      <c r="Z59">
        <v>5.7568579199999999</v>
      </c>
      <c r="AA59">
        <v>6.1413335999999994</v>
      </c>
      <c r="AB59">
        <v>5.7374452800000002</v>
      </c>
      <c r="AC59">
        <v>4.2505073280000003</v>
      </c>
      <c r="AD59">
        <v>4.0032640800000001</v>
      </c>
      <c r="AE59">
        <v>12.3968592</v>
      </c>
      <c r="AF59">
        <v>6.1515000000000013</v>
      </c>
      <c r="AG59">
        <v>26.726187359999997</v>
      </c>
      <c r="AH59">
        <v>0</v>
      </c>
      <c r="AI59">
        <v>0</v>
      </c>
      <c r="AJ59">
        <v>0</v>
      </c>
      <c r="AK59">
        <v>22.853400000000001</v>
      </c>
      <c r="AL59">
        <v>15.604199999999999</v>
      </c>
      <c r="AM59">
        <v>2.3184297714285718</v>
      </c>
      <c r="AN59">
        <v>0</v>
      </c>
      <c r="AO59">
        <v>0.53522229599999993</v>
      </c>
      <c r="AP59">
        <v>1.0689688799999999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31.149395494317758</v>
      </c>
      <c r="BB59">
        <f t="shared" si="0"/>
        <v>939.23675031764401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405.00196704942579</v>
      </c>
      <c r="L60">
        <v>0</v>
      </c>
      <c r="M60">
        <v>62.393525427620254</v>
      </c>
      <c r="N60">
        <v>51.885716472749543</v>
      </c>
      <c r="O60">
        <v>73.290220864661649</v>
      </c>
      <c r="P60">
        <v>23.710718897976751</v>
      </c>
      <c r="Q60">
        <v>8.152487472160356</v>
      </c>
      <c r="R60">
        <v>15.972771306818183</v>
      </c>
      <c r="S60">
        <v>9.8816834862385328</v>
      </c>
      <c r="T60">
        <v>0</v>
      </c>
      <c r="U60">
        <v>62.185790096958023</v>
      </c>
      <c r="V60">
        <v>6.2621464829586655</v>
      </c>
      <c r="W60">
        <v>20.379649341050754</v>
      </c>
      <c r="X60">
        <v>64.785382597100636</v>
      </c>
      <c r="Y60">
        <v>0</v>
      </c>
      <c r="Z60">
        <v>5.7568579199999999</v>
      </c>
      <c r="AA60">
        <v>12.317364000000001</v>
      </c>
      <c r="AB60">
        <v>5.7374452800000002</v>
      </c>
      <c r="AC60">
        <v>4.2505073280000003</v>
      </c>
      <c r="AD60">
        <v>4.0032640800000001</v>
      </c>
      <c r="AE60">
        <v>12.3968592</v>
      </c>
      <c r="AF60">
        <v>6.1515000000000013</v>
      </c>
      <c r="AG60">
        <v>26.726187359999997</v>
      </c>
      <c r="AH60">
        <v>0</v>
      </c>
      <c r="AI60">
        <v>0</v>
      </c>
      <c r="AJ60">
        <v>0</v>
      </c>
      <c r="AK60">
        <v>22.853400000000001</v>
      </c>
      <c r="AL60">
        <v>15.604199999999999</v>
      </c>
      <c r="AM60">
        <v>2.3184297714285718</v>
      </c>
      <c r="AN60">
        <v>0</v>
      </c>
      <c r="AO60">
        <v>0.51830694720000003</v>
      </c>
      <c r="AP60">
        <v>1.0689688799999999</v>
      </c>
      <c r="AQ60">
        <v>22.664730000000002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31.52537395387121</v>
      </c>
      <c r="BB60">
        <f t="shared" si="0"/>
        <v>950.57349292207664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412.00341890349188</v>
      </c>
      <c r="L61">
        <v>0</v>
      </c>
      <c r="M61">
        <v>62.393525427620254</v>
      </c>
      <c r="N61">
        <v>51.885716472749543</v>
      </c>
      <c r="O61">
        <v>73.290220864661649</v>
      </c>
      <c r="P61">
        <v>23.710718897976751</v>
      </c>
      <c r="Q61">
        <v>8.152487472160356</v>
      </c>
      <c r="R61">
        <v>15.972771306818183</v>
      </c>
      <c r="S61">
        <v>9.8816834862385328</v>
      </c>
      <c r="T61">
        <v>0</v>
      </c>
      <c r="U61">
        <v>62.185790096958023</v>
      </c>
      <c r="V61">
        <v>6.2621464829586655</v>
      </c>
      <c r="W61">
        <v>20.379649341050754</v>
      </c>
      <c r="X61">
        <v>64.785382597100636</v>
      </c>
      <c r="Y61">
        <v>0</v>
      </c>
      <c r="Z61">
        <v>5.7568579199999999</v>
      </c>
      <c r="AA61">
        <v>12.317364000000001</v>
      </c>
      <c r="AB61">
        <v>5.7374452800000002</v>
      </c>
      <c r="AC61">
        <v>4.2505073280000003</v>
      </c>
      <c r="AD61">
        <v>4.0032640800000001</v>
      </c>
      <c r="AE61">
        <v>12.3968592</v>
      </c>
      <c r="AF61">
        <v>6.1515000000000013</v>
      </c>
      <c r="AG61">
        <v>26.726187359999997</v>
      </c>
      <c r="AH61">
        <v>0</v>
      </c>
      <c r="AI61">
        <v>0</v>
      </c>
      <c r="AJ61">
        <v>0</v>
      </c>
      <c r="AK61">
        <v>22.853400000000001</v>
      </c>
      <c r="AL61">
        <v>15.604199999999999</v>
      </c>
      <c r="AM61">
        <v>2.3184297714285718</v>
      </c>
      <c r="AN61">
        <v>0</v>
      </c>
      <c r="AO61">
        <v>0.50332847040000006</v>
      </c>
      <c r="AP61">
        <v>1.0689688799999999</v>
      </c>
      <c r="AQ61">
        <v>22.664730000000002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31.749639632912562</v>
      </c>
      <c r="BB61">
        <f t="shared" si="0"/>
        <v>957.33570062030128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410.00212658039879</v>
      </c>
      <c r="L62">
        <v>0</v>
      </c>
      <c r="M62">
        <v>62.393525427620254</v>
      </c>
      <c r="N62">
        <v>51.885716472749543</v>
      </c>
      <c r="O62">
        <v>73.290220864661649</v>
      </c>
      <c r="P62">
        <v>23.710718897976751</v>
      </c>
      <c r="Q62">
        <v>8.152487472160356</v>
      </c>
      <c r="R62">
        <v>15.972771306818183</v>
      </c>
      <c r="S62">
        <v>9.8816834862385328</v>
      </c>
      <c r="T62">
        <v>0</v>
      </c>
      <c r="U62">
        <v>62.185790096958023</v>
      </c>
      <c r="V62">
        <v>6.2621464829586655</v>
      </c>
      <c r="W62">
        <v>20.379649341050754</v>
      </c>
      <c r="X62">
        <v>64.785382597100636</v>
      </c>
      <c r="Y62">
        <v>0</v>
      </c>
      <c r="Z62">
        <v>5.7568579199999999</v>
      </c>
      <c r="AA62">
        <v>18.493394399999996</v>
      </c>
      <c r="AB62">
        <v>5.7374452800000002</v>
      </c>
      <c r="AC62">
        <v>4.2505073280000003</v>
      </c>
      <c r="AD62">
        <v>4.0032640800000001</v>
      </c>
      <c r="AE62">
        <v>12.3968592</v>
      </c>
      <c r="AF62">
        <v>6.1515000000000013</v>
      </c>
      <c r="AG62">
        <v>26.726187359999997</v>
      </c>
      <c r="AH62">
        <v>0</v>
      </c>
      <c r="AI62">
        <v>0</v>
      </c>
      <c r="AJ62">
        <v>0</v>
      </c>
      <c r="AK62">
        <v>22.853400000000001</v>
      </c>
      <c r="AL62">
        <v>15.604199999999999</v>
      </c>
      <c r="AM62">
        <v>2.3184297714285718</v>
      </c>
      <c r="AN62">
        <v>0</v>
      </c>
      <c r="AO62">
        <v>0.49855085280000011</v>
      </c>
      <c r="AP62">
        <v>1.0689688799999999</v>
      </c>
      <c r="AQ62">
        <v>22.664730000000002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31.88349579615938</v>
      </c>
      <c r="BB62">
        <f t="shared" si="0"/>
        <v>961.3718049163615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393.00347835879319</v>
      </c>
      <c r="L63">
        <v>0</v>
      </c>
      <c r="M63">
        <v>62.393525427620254</v>
      </c>
      <c r="N63">
        <v>51.885716472749543</v>
      </c>
      <c r="O63">
        <v>73.290220864661649</v>
      </c>
      <c r="P63">
        <v>23.710718897976751</v>
      </c>
      <c r="Q63">
        <v>8.152487472160356</v>
      </c>
      <c r="R63">
        <v>15.972771306818183</v>
      </c>
      <c r="S63">
        <v>9.8816834862385328</v>
      </c>
      <c r="T63">
        <v>0</v>
      </c>
      <c r="U63">
        <v>62.185790096958023</v>
      </c>
      <c r="V63">
        <v>6.2621464829586655</v>
      </c>
      <c r="W63">
        <v>20.379649341050754</v>
      </c>
      <c r="X63">
        <v>64.785382597100636</v>
      </c>
      <c r="Y63">
        <v>0</v>
      </c>
      <c r="Z63">
        <v>5.7568579199999999</v>
      </c>
      <c r="AA63">
        <v>18.493394399999996</v>
      </c>
      <c r="AB63">
        <v>5.7374452800000002</v>
      </c>
      <c r="AC63">
        <v>4.2505073280000003</v>
      </c>
      <c r="AD63">
        <v>4.0032640800000001</v>
      </c>
      <c r="AE63">
        <v>12.3968592</v>
      </c>
      <c r="AF63">
        <v>6.1515000000000013</v>
      </c>
      <c r="AG63">
        <v>26.726187359999997</v>
      </c>
      <c r="AH63">
        <v>5.1990299999999996</v>
      </c>
      <c r="AI63">
        <v>0</v>
      </c>
      <c r="AJ63">
        <v>0</v>
      </c>
      <c r="AK63">
        <v>22.853400000000001</v>
      </c>
      <c r="AL63">
        <v>15.604199999999999</v>
      </c>
      <c r="AM63">
        <v>2.3184297714285718</v>
      </c>
      <c r="AN63">
        <v>0</v>
      </c>
      <c r="AO63">
        <v>0.49803435360000003</v>
      </c>
      <c r="AP63">
        <v>1.0689688799999999</v>
      </c>
      <c r="AQ63">
        <v>22.664730000000002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31.504711475111044</v>
      </c>
      <c r="BB63">
        <f t="shared" si="0"/>
        <v>949.95045451660405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398.00362803075421</v>
      </c>
      <c r="L64">
        <v>0</v>
      </c>
      <c r="M64">
        <v>62.393525427620254</v>
      </c>
      <c r="N64">
        <v>51.885716472749543</v>
      </c>
      <c r="O64">
        <v>73.290220864661649</v>
      </c>
      <c r="P64">
        <v>23.710718897976751</v>
      </c>
      <c r="Q64">
        <v>8.152487472160356</v>
      </c>
      <c r="R64">
        <v>15.972771306818183</v>
      </c>
      <c r="S64">
        <v>9.8816834862385328</v>
      </c>
      <c r="T64">
        <v>0</v>
      </c>
      <c r="U64">
        <v>62.185790096958023</v>
      </c>
      <c r="V64">
        <v>6.2621464829586655</v>
      </c>
      <c r="W64">
        <v>20.379649341050754</v>
      </c>
      <c r="X64">
        <v>64.785382597100636</v>
      </c>
      <c r="Y64">
        <v>0</v>
      </c>
      <c r="Z64">
        <v>5.7568579199999999</v>
      </c>
      <c r="AA64">
        <v>18.493394399999996</v>
      </c>
      <c r="AB64">
        <v>0</v>
      </c>
      <c r="AC64">
        <v>0</v>
      </c>
      <c r="AD64">
        <v>4.0032640800000001</v>
      </c>
      <c r="AE64">
        <v>12.3968592</v>
      </c>
      <c r="AF64">
        <v>6.1515000000000013</v>
      </c>
      <c r="AG64">
        <v>26.726187359999997</v>
      </c>
      <c r="AH64">
        <v>9.8989531200000016</v>
      </c>
      <c r="AI64">
        <v>0</v>
      </c>
      <c r="AJ64">
        <v>0</v>
      </c>
      <c r="AK64">
        <v>22.853400000000001</v>
      </c>
      <c r="AL64">
        <v>15.604199999999999</v>
      </c>
      <c r="AM64">
        <v>2.3184297714285718</v>
      </c>
      <c r="AN64">
        <v>0</v>
      </c>
      <c r="AO64">
        <v>0.50113334880000004</v>
      </c>
      <c r="AP64">
        <v>1.0689688799999999</v>
      </c>
      <c r="AQ64">
        <v>22.664730000000002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31.495570008080058</v>
      </c>
      <c r="BB64">
        <f t="shared" si="0"/>
        <v>949.67481516279611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406.00262016874041</v>
      </c>
      <c r="L65">
        <v>0</v>
      </c>
      <c r="M65">
        <v>62.393525427620254</v>
      </c>
      <c r="N65">
        <v>51.885716472749543</v>
      </c>
      <c r="O65">
        <v>73.290220864661649</v>
      </c>
      <c r="P65">
        <v>23.710718897976751</v>
      </c>
      <c r="Q65">
        <v>8.152487472160356</v>
      </c>
      <c r="R65">
        <v>15.972771306818183</v>
      </c>
      <c r="S65">
        <v>9.8816834862385328</v>
      </c>
      <c r="T65">
        <v>0</v>
      </c>
      <c r="U65">
        <v>62.185790096958023</v>
      </c>
      <c r="V65">
        <v>6.2621464829586655</v>
      </c>
      <c r="W65">
        <v>20.379649341050754</v>
      </c>
      <c r="X65">
        <v>64.785382597100636</v>
      </c>
      <c r="Y65">
        <v>0</v>
      </c>
      <c r="Z65">
        <v>5.7568579199999999</v>
      </c>
      <c r="AA65">
        <v>16.654464000000001</v>
      </c>
      <c r="AB65">
        <v>0</v>
      </c>
      <c r="AC65">
        <v>0</v>
      </c>
      <c r="AD65">
        <v>4.0032640800000001</v>
      </c>
      <c r="AE65">
        <v>12.3968592</v>
      </c>
      <c r="AF65">
        <v>6.1515000000000013</v>
      </c>
      <c r="AG65">
        <v>26.726187359999997</v>
      </c>
      <c r="AH65">
        <v>20.546566560000002</v>
      </c>
      <c r="AI65">
        <v>0</v>
      </c>
      <c r="AJ65">
        <v>0</v>
      </c>
      <c r="AK65">
        <v>22.853400000000001</v>
      </c>
      <c r="AL65">
        <v>15.604199999999999</v>
      </c>
      <c r="AM65">
        <v>2.3184297714285718</v>
      </c>
      <c r="AN65">
        <v>0</v>
      </c>
      <c r="AO65">
        <v>0.50771871359999998</v>
      </c>
      <c r="AP65">
        <v>1.0689688799999999</v>
      </c>
      <c r="AQ65">
        <v>22.664730000000002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32.035307625988267</v>
      </c>
      <c r="BB65">
        <f t="shared" si="0"/>
        <v>965.94933808767405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416.00292492432061</v>
      </c>
      <c r="L66">
        <v>0</v>
      </c>
      <c r="M66">
        <v>62.393525427620254</v>
      </c>
      <c r="N66">
        <v>51.885716472749543</v>
      </c>
      <c r="O66">
        <v>73.290220864661649</v>
      </c>
      <c r="P66">
        <v>23.710718897976751</v>
      </c>
      <c r="Q66">
        <v>8.152487472160356</v>
      </c>
      <c r="R66">
        <v>15.972771306818183</v>
      </c>
      <c r="S66">
        <v>9.8816834862385328</v>
      </c>
      <c r="T66">
        <v>0</v>
      </c>
      <c r="U66">
        <v>62.185790096958023</v>
      </c>
      <c r="V66">
        <v>6.2621464829586655</v>
      </c>
      <c r="W66">
        <v>20.379649341050754</v>
      </c>
      <c r="X66">
        <v>64.785382597100636</v>
      </c>
      <c r="Y66">
        <v>0</v>
      </c>
      <c r="Z66">
        <v>5.7568579199999999</v>
      </c>
      <c r="AA66">
        <v>13.7399328</v>
      </c>
      <c r="AB66">
        <v>0</v>
      </c>
      <c r="AC66">
        <v>0</v>
      </c>
      <c r="AD66">
        <v>4.0032640800000001</v>
      </c>
      <c r="AE66">
        <v>12.3968592</v>
      </c>
      <c r="AF66">
        <v>6.1515000000000013</v>
      </c>
      <c r="AG66">
        <v>26.726187359999997</v>
      </c>
      <c r="AH66">
        <v>20.546566560000002</v>
      </c>
      <c r="AI66">
        <v>0</v>
      </c>
      <c r="AJ66">
        <v>0</v>
      </c>
      <c r="AK66">
        <v>22.853400000000001</v>
      </c>
      <c r="AL66">
        <v>15.604199999999999</v>
      </c>
      <c r="AM66">
        <v>2.3184297714285718</v>
      </c>
      <c r="AN66">
        <v>0</v>
      </c>
      <c r="AO66">
        <v>0.51068858400000006</v>
      </c>
      <c r="AP66">
        <v>1.0689688799999999</v>
      </c>
      <c r="AQ66">
        <v>22.664730000000002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32.262856085755168</v>
      </c>
      <c r="BB66">
        <f t="shared" si="0"/>
        <v>972.81053305388764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415.00228340461331</v>
      </c>
      <c r="L67">
        <v>0</v>
      </c>
      <c r="M67">
        <v>62.393525427620254</v>
      </c>
      <c r="N67">
        <v>51.885716472749543</v>
      </c>
      <c r="O67">
        <v>73.290220864661649</v>
      </c>
      <c r="P67">
        <v>23.710718897976751</v>
      </c>
      <c r="Q67">
        <v>8.152487472160356</v>
      </c>
      <c r="R67">
        <v>15.972771306818183</v>
      </c>
      <c r="S67">
        <v>9.8816834862385328</v>
      </c>
      <c r="T67">
        <v>0</v>
      </c>
      <c r="U67">
        <v>62.185790096958023</v>
      </c>
      <c r="V67">
        <v>6.2621464829586655</v>
      </c>
      <c r="W67">
        <v>20.379649341050754</v>
      </c>
      <c r="X67">
        <v>64.785382597100636</v>
      </c>
      <c r="Y67">
        <v>0</v>
      </c>
      <c r="Z67">
        <v>5.7568579199999999</v>
      </c>
      <c r="AA67">
        <v>11.102976000000002</v>
      </c>
      <c r="AB67">
        <v>0</v>
      </c>
      <c r="AC67">
        <v>0</v>
      </c>
      <c r="AD67">
        <v>4.0032640800000001</v>
      </c>
      <c r="AE67">
        <v>12.3968592</v>
      </c>
      <c r="AF67">
        <v>6.1515000000000013</v>
      </c>
      <c r="AG67">
        <v>26.726187359999997</v>
      </c>
      <c r="AH67">
        <v>20.546566560000002</v>
      </c>
      <c r="AI67">
        <v>0</v>
      </c>
      <c r="AJ67">
        <v>0</v>
      </c>
      <c r="AK67">
        <v>22.853400000000001</v>
      </c>
      <c r="AL67">
        <v>15.604199999999999</v>
      </c>
      <c r="AM67">
        <v>2.3184297714285718</v>
      </c>
      <c r="AN67">
        <v>0</v>
      </c>
      <c r="AO67">
        <v>0.50771871359999998</v>
      </c>
      <c r="AP67">
        <v>3.3194296800000003</v>
      </c>
      <c r="AQ67">
        <v>22.664730000000002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32.218234104378475</v>
      </c>
      <c r="BB67">
        <f t="shared" si="0"/>
        <v>971.46504764515691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431.00336317980918</v>
      </c>
      <c r="L68">
        <v>0</v>
      </c>
      <c r="M68">
        <v>62.393525427620254</v>
      </c>
      <c r="N68">
        <v>51.885716472749543</v>
      </c>
      <c r="O68">
        <v>73.290220864661649</v>
      </c>
      <c r="P68">
        <v>23.710718897976751</v>
      </c>
      <c r="Q68">
        <v>8.152487472160356</v>
      </c>
      <c r="R68">
        <v>15.972771306818183</v>
      </c>
      <c r="S68">
        <v>9.8816834862385328</v>
      </c>
      <c r="T68">
        <v>0</v>
      </c>
      <c r="U68">
        <v>62.185790096958023</v>
      </c>
      <c r="V68">
        <v>6.2621464829586655</v>
      </c>
      <c r="W68">
        <v>20.379649341050754</v>
      </c>
      <c r="X68">
        <v>64.785382597100636</v>
      </c>
      <c r="Y68">
        <v>0</v>
      </c>
      <c r="Z68">
        <v>5.7568579199999999</v>
      </c>
      <c r="AA68">
        <v>11.102976000000002</v>
      </c>
      <c r="AB68">
        <v>0</v>
      </c>
      <c r="AC68">
        <v>0</v>
      </c>
      <c r="AD68">
        <v>4.0032640800000001</v>
      </c>
      <c r="AE68">
        <v>12.3968592</v>
      </c>
      <c r="AF68">
        <v>6.1515000000000013</v>
      </c>
      <c r="AG68">
        <v>26.726187359999997</v>
      </c>
      <c r="AH68">
        <v>20.546566560000002</v>
      </c>
      <c r="AI68">
        <v>0</v>
      </c>
      <c r="AJ68">
        <v>0</v>
      </c>
      <c r="AK68">
        <v>22.853400000000001</v>
      </c>
      <c r="AL68">
        <v>15.604199999999999</v>
      </c>
      <c r="AM68">
        <v>2.3184297714285718</v>
      </c>
      <c r="AN68">
        <v>0</v>
      </c>
      <c r="AO68">
        <v>0.45129117600000007</v>
      </c>
      <c r="AP68">
        <v>3.3194296800000003</v>
      </c>
      <c r="AQ68">
        <v>22.664730000000002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32.730057501154938</v>
      </c>
      <c r="BB68">
        <f t="shared" ref="BB68:BB99" si="1">SUM(B68:AZ68)-BA68</f>
        <v>986.89787648597621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512.33931577124554</v>
      </c>
      <c r="L69">
        <v>11.044247864599809</v>
      </c>
      <c r="M69">
        <v>62.393525427620254</v>
      </c>
      <c r="N69">
        <v>51.885716472749543</v>
      </c>
      <c r="O69">
        <v>73.290220864661649</v>
      </c>
      <c r="P69">
        <v>23.710718897976751</v>
      </c>
      <c r="Q69">
        <v>8.152487472160356</v>
      </c>
      <c r="R69">
        <v>15.972771306818183</v>
      </c>
      <c r="S69">
        <v>9.8816834862385328</v>
      </c>
      <c r="T69">
        <v>0</v>
      </c>
      <c r="U69">
        <v>62.185790096958023</v>
      </c>
      <c r="V69">
        <v>6.2621464829586655</v>
      </c>
      <c r="W69">
        <v>20.379649341050754</v>
      </c>
      <c r="X69">
        <v>64.785382597100636</v>
      </c>
      <c r="Y69">
        <v>0</v>
      </c>
      <c r="Z69">
        <v>5.7568579199999999</v>
      </c>
      <c r="AA69">
        <v>11.102976000000002</v>
      </c>
      <c r="AB69">
        <v>0</v>
      </c>
      <c r="AC69">
        <v>0</v>
      </c>
      <c r="AD69">
        <v>4.0032640800000001</v>
      </c>
      <c r="AE69">
        <v>6.1984295999999999</v>
      </c>
      <c r="AF69">
        <v>6.1515000000000013</v>
      </c>
      <c r="AG69">
        <v>26.726187359999997</v>
      </c>
      <c r="AH69">
        <v>20.546566560000002</v>
      </c>
      <c r="AI69">
        <v>0</v>
      </c>
      <c r="AJ69">
        <v>0</v>
      </c>
      <c r="AK69">
        <v>22.853400000000001</v>
      </c>
      <c r="AL69">
        <v>15.604199999999999</v>
      </c>
      <c r="AM69">
        <v>2.3184297714285718</v>
      </c>
      <c r="AN69">
        <v>0</v>
      </c>
      <c r="AO69">
        <v>0.38466277919999997</v>
      </c>
      <c r="AP69">
        <v>3.3194296800000003</v>
      </c>
      <c r="AQ69">
        <v>22.664730000000002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35.494353685823498</v>
      </c>
      <c r="BB69">
        <f t="shared" si="1"/>
        <v>1070.2487227605441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512.33931577124554</v>
      </c>
      <c r="L70">
        <v>11.044247864599809</v>
      </c>
      <c r="M70">
        <v>62.393525427620254</v>
      </c>
      <c r="N70">
        <v>51.885716472749543</v>
      </c>
      <c r="O70">
        <v>73.290220864661649</v>
      </c>
      <c r="P70">
        <v>23.710718897976751</v>
      </c>
      <c r="Q70">
        <v>8.152487472160356</v>
      </c>
      <c r="R70">
        <v>15.972771306818183</v>
      </c>
      <c r="S70">
        <v>9.8816834862385328</v>
      </c>
      <c r="T70">
        <v>0</v>
      </c>
      <c r="U70">
        <v>62.185790096958023</v>
      </c>
      <c r="V70">
        <v>6.2621464829586655</v>
      </c>
      <c r="W70">
        <v>20.379649341050754</v>
      </c>
      <c r="X70">
        <v>64.785382597100636</v>
      </c>
      <c r="Y70">
        <v>0</v>
      </c>
      <c r="Z70">
        <v>5.7568579199999999</v>
      </c>
      <c r="AA70">
        <v>11.102976000000002</v>
      </c>
      <c r="AB70">
        <v>0</v>
      </c>
      <c r="AC70">
        <v>4.2505073280000003</v>
      </c>
      <c r="AD70">
        <v>4.0032640800000001</v>
      </c>
      <c r="AE70">
        <v>6.1984295999999999</v>
      </c>
      <c r="AF70">
        <v>6.1515000000000013</v>
      </c>
      <c r="AG70">
        <v>26.726187359999997</v>
      </c>
      <c r="AH70">
        <v>20.546566560000002</v>
      </c>
      <c r="AI70">
        <v>0</v>
      </c>
      <c r="AJ70">
        <v>0</v>
      </c>
      <c r="AK70">
        <v>22.853400000000001</v>
      </c>
      <c r="AL70">
        <v>15.604199999999999</v>
      </c>
      <c r="AM70">
        <v>2.3184297714285718</v>
      </c>
      <c r="AN70">
        <v>0</v>
      </c>
      <c r="AO70">
        <v>0.34218071999999999</v>
      </c>
      <c r="AP70">
        <v>3.3194296800000003</v>
      </c>
      <c r="AQ70">
        <v>22.664730000000002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35.629431402623496</v>
      </c>
      <c r="BB70">
        <f t="shared" si="1"/>
        <v>1074.3216703125438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512.33931577124554</v>
      </c>
      <c r="L71">
        <v>11.044247864599809</v>
      </c>
      <c r="M71">
        <v>62.393525427620254</v>
      </c>
      <c r="N71">
        <v>51.885716472749543</v>
      </c>
      <c r="O71">
        <v>73.290220864661649</v>
      </c>
      <c r="P71">
        <v>23.637792555488378</v>
      </c>
      <c r="Q71">
        <v>8.152487472160356</v>
      </c>
      <c r="R71">
        <v>15.972771306818183</v>
      </c>
      <c r="S71">
        <v>9.8816834862385328</v>
      </c>
      <c r="T71">
        <v>0</v>
      </c>
      <c r="U71">
        <v>62.185790096958023</v>
      </c>
      <c r="V71">
        <v>6.2621464829586655</v>
      </c>
      <c r="W71">
        <v>20.379649341050754</v>
      </c>
      <c r="X71">
        <v>64.785382597100636</v>
      </c>
      <c r="Y71">
        <v>0</v>
      </c>
      <c r="Z71">
        <v>2.89872</v>
      </c>
      <c r="AA71">
        <v>11.102976000000002</v>
      </c>
      <c r="AB71">
        <v>0</v>
      </c>
      <c r="AC71">
        <v>4.2505073280000003</v>
      </c>
      <c r="AD71">
        <v>4.0032640800000001</v>
      </c>
      <c r="AE71">
        <v>6.1984295999999999</v>
      </c>
      <c r="AF71">
        <v>6.1515000000000013</v>
      </c>
      <c r="AG71">
        <v>26.726187359999997</v>
      </c>
      <c r="AH71">
        <v>20.546566560000002</v>
      </c>
      <c r="AI71">
        <v>0</v>
      </c>
      <c r="AJ71">
        <v>0</v>
      </c>
      <c r="AK71">
        <v>22.853400000000001</v>
      </c>
      <c r="AL71">
        <v>15.604199999999999</v>
      </c>
      <c r="AM71">
        <v>4.6836965079365083</v>
      </c>
      <c r="AN71">
        <v>0</v>
      </c>
      <c r="AO71">
        <v>0.28497843360000003</v>
      </c>
      <c r="AP71">
        <v>3.3194296800000003</v>
      </c>
      <c r="AQ71">
        <v>22.664730000000002</v>
      </c>
      <c r="AR71">
        <v>21.819456000000002</v>
      </c>
      <c r="AS71">
        <v>10.04380128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35.482139215404665</v>
      </c>
      <c r="BB71">
        <f t="shared" si="1"/>
        <v>1069.8804333537821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512.33931577124554</v>
      </c>
      <c r="L72">
        <v>11.044247864599809</v>
      </c>
      <c r="M72">
        <v>62.393525427620254</v>
      </c>
      <c r="N72">
        <v>51.885716472749543</v>
      </c>
      <c r="O72">
        <v>73.290220864661649</v>
      </c>
      <c r="P72">
        <v>23.637792555488378</v>
      </c>
      <c r="Q72">
        <v>8.152487472160356</v>
      </c>
      <c r="R72">
        <v>15.972771306818183</v>
      </c>
      <c r="S72">
        <v>9.8816834862385328</v>
      </c>
      <c r="T72">
        <v>0</v>
      </c>
      <c r="U72">
        <v>62.185790096958023</v>
      </c>
      <c r="V72">
        <v>6.2621464829586655</v>
      </c>
      <c r="W72">
        <v>20.379649341050754</v>
      </c>
      <c r="X72">
        <v>64.785382597100636</v>
      </c>
      <c r="Y72">
        <v>0</v>
      </c>
      <c r="Z72">
        <v>2.89872</v>
      </c>
      <c r="AA72">
        <v>11.102976000000002</v>
      </c>
      <c r="AB72">
        <v>0</v>
      </c>
      <c r="AC72">
        <v>4.2505073280000003</v>
      </c>
      <c r="AD72">
        <v>4.0032640800000001</v>
      </c>
      <c r="AE72">
        <v>6.1984295999999999</v>
      </c>
      <c r="AF72">
        <v>6.1515000000000013</v>
      </c>
      <c r="AG72">
        <v>26.726187359999997</v>
      </c>
      <c r="AH72">
        <v>20.546566560000002</v>
      </c>
      <c r="AI72">
        <v>0</v>
      </c>
      <c r="AJ72">
        <v>0</v>
      </c>
      <c r="AK72">
        <v>22.853400000000001</v>
      </c>
      <c r="AL72">
        <v>15.604199999999999</v>
      </c>
      <c r="AM72">
        <v>6.9552893142857144</v>
      </c>
      <c r="AN72">
        <v>0</v>
      </c>
      <c r="AO72">
        <v>0.24830699040000004</v>
      </c>
      <c r="AP72">
        <v>3.3194296800000003</v>
      </c>
      <c r="AQ72">
        <v>22.664730000000002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35.681173851118956</v>
      </c>
      <c r="BB72">
        <f t="shared" si="1"/>
        <v>1075.881849414817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512.33931577124554</v>
      </c>
      <c r="L73">
        <v>11.044247864599809</v>
      </c>
      <c r="M73">
        <v>62.393525427620254</v>
      </c>
      <c r="N73">
        <v>51.885716472749543</v>
      </c>
      <c r="O73">
        <v>73.290220864661649</v>
      </c>
      <c r="P73">
        <v>23.637792555488378</v>
      </c>
      <c r="Q73">
        <v>8.152487472160356</v>
      </c>
      <c r="R73">
        <v>15.972771306818183</v>
      </c>
      <c r="S73">
        <v>9.8816834862385328</v>
      </c>
      <c r="T73">
        <v>0</v>
      </c>
      <c r="U73">
        <v>62.185790096958023</v>
      </c>
      <c r="V73">
        <v>6.2621464829586655</v>
      </c>
      <c r="W73">
        <v>20.379649341050754</v>
      </c>
      <c r="X73">
        <v>64.785382597100636</v>
      </c>
      <c r="Y73">
        <v>0</v>
      </c>
      <c r="Z73">
        <v>2.89872</v>
      </c>
      <c r="AA73">
        <v>5.5514880000000009</v>
      </c>
      <c r="AB73">
        <v>0</v>
      </c>
      <c r="AC73">
        <v>4.2505073280000003</v>
      </c>
      <c r="AD73">
        <v>4.0032640800000001</v>
      </c>
      <c r="AE73">
        <v>6.1984295999999999</v>
      </c>
      <c r="AF73">
        <v>6.1515000000000013</v>
      </c>
      <c r="AG73">
        <v>26.726187359999997</v>
      </c>
      <c r="AH73">
        <v>20.546566560000002</v>
      </c>
      <c r="AI73">
        <v>0</v>
      </c>
      <c r="AJ73">
        <v>0</v>
      </c>
      <c r="AK73">
        <v>22.853400000000001</v>
      </c>
      <c r="AL73">
        <v>26.006999999999994</v>
      </c>
      <c r="AM73">
        <v>6.9552893142857144</v>
      </c>
      <c r="AN73">
        <v>0</v>
      </c>
      <c r="AO73">
        <v>0.23307026399999997</v>
      </c>
      <c r="AP73">
        <v>1.0689688799999999</v>
      </c>
      <c r="AQ73">
        <v>22.664730000000002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35.764171783102427</v>
      </c>
      <c r="BB73">
        <f t="shared" si="1"/>
        <v>1078.3844659564336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512.33931577124554</v>
      </c>
      <c r="L74">
        <v>11.044247864599809</v>
      </c>
      <c r="M74">
        <v>62.393525427620254</v>
      </c>
      <c r="N74">
        <v>51.885716472749543</v>
      </c>
      <c r="O74">
        <v>73.290220864661649</v>
      </c>
      <c r="P74">
        <v>23.637792555488378</v>
      </c>
      <c r="Q74">
        <v>8.152487472160356</v>
      </c>
      <c r="R74">
        <v>15.972771306818183</v>
      </c>
      <c r="S74">
        <v>9.8816834862385328</v>
      </c>
      <c r="T74">
        <v>0</v>
      </c>
      <c r="U74">
        <v>62.185790096958023</v>
      </c>
      <c r="V74">
        <v>6.2621464829586655</v>
      </c>
      <c r="W74">
        <v>20.379649341050754</v>
      </c>
      <c r="X74">
        <v>64.785382597100636</v>
      </c>
      <c r="Y74">
        <v>0</v>
      </c>
      <c r="Z74">
        <v>2.89872</v>
      </c>
      <c r="AA74">
        <v>5.2045199999999996</v>
      </c>
      <c r="AB74">
        <v>0</v>
      </c>
      <c r="AC74">
        <v>4.2505073280000003</v>
      </c>
      <c r="AD74">
        <v>4.0032640800000001</v>
      </c>
      <c r="AE74">
        <v>6.1984295999999999</v>
      </c>
      <c r="AF74">
        <v>6.1515000000000013</v>
      </c>
      <c r="AG74">
        <v>26.726187359999997</v>
      </c>
      <c r="AH74">
        <v>20.546566560000002</v>
      </c>
      <c r="AI74">
        <v>0</v>
      </c>
      <c r="AJ74">
        <v>0</v>
      </c>
      <c r="AK74">
        <v>22.853400000000001</v>
      </c>
      <c r="AL74">
        <v>26.006999999999994</v>
      </c>
      <c r="AM74">
        <v>6.9552893142857144</v>
      </c>
      <c r="AN74">
        <v>0</v>
      </c>
      <c r="AO74">
        <v>0.10433283840000002</v>
      </c>
      <c r="AP74">
        <v>1.0689688799999999</v>
      </c>
      <c r="AQ74">
        <v>22.664730000000002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35.748901238302423</v>
      </c>
      <c r="BB74">
        <f t="shared" si="1"/>
        <v>1077.9240310756338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512.33931577124554</v>
      </c>
      <c r="L75">
        <v>11.044247864599809</v>
      </c>
      <c r="M75">
        <v>62.393525427620254</v>
      </c>
      <c r="N75">
        <v>51.885716472749543</v>
      </c>
      <c r="O75">
        <v>73.290220864661649</v>
      </c>
      <c r="P75">
        <v>23.637792555488378</v>
      </c>
      <c r="Q75">
        <v>8.152487472160356</v>
      </c>
      <c r="R75">
        <v>15.972771306818183</v>
      </c>
      <c r="S75">
        <v>9.8816834862385328</v>
      </c>
      <c r="T75">
        <v>0</v>
      </c>
      <c r="U75">
        <v>62.185790096958023</v>
      </c>
      <c r="V75">
        <v>6.2621464829586655</v>
      </c>
      <c r="W75">
        <v>20.379649341050754</v>
      </c>
      <c r="X75">
        <v>64.785382597100636</v>
      </c>
      <c r="Y75">
        <v>0</v>
      </c>
      <c r="Z75">
        <v>2.89872</v>
      </c>
      <c r="AA75">
        <v>5.2045199999999996</v>
      </c>
      <c r="AB75">
        <v>5.7374452800000002</v>
      </c>
      <c r="AC75">
        <v>4.2505073280000003</v>
      </c>
      <c r="AD75">
        <v>4.0032640800000001</v>
      </c>
      <c r="AE75">
        <v>12.3968592</v>
      </c>
      <c r="AF75">
        <v>6.1515000000000013</v>
      </c>
      <c r="AG75">
        <v>26.726187359999997</v>
      </c>
      <c r="AH75">
        <v>20.546566560000002</v>
      </c>
      <c r="AI75">
        <v>0</v>
      </c>
      <c r="AJ75">
        <v>0</v>
      </c>
      <c r="AK75">
        <v>22.853400000000001</v>
      </c>
      <c r="AL75">
        <v>26.006999999999994</v>
      </c>
      <c r="AM75">
        <v>6.9552893142857144</v>
      </c>
      <c r="AN75">
        <v>0</v>
      </c>
      <c r="AO75">
        <v>0</v>
      </c>
      <c r="AP75">
        <v>1.0689688799999999</v>
      </c>
      <c r="AQ75">
        <v>22.664730000000002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36.128694167902424</v>
      </c>
      <c r="BB75">
        <f t="shared" si="1"/>
        <v>1089.3757801876336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512.33931577124554</v>
      </c>
      <c r="L76">
        <v>11.044247864599809</v>
      </c>
      <c r="M76">
        <v>62.393525427620254</v>
      </c>
      <c r="N76">
        <v>51.885716472749543</v>
      </c>
      <c r="O76">
        <v>73.290220864661649</v>
      </c>
      <c r="P76">
        <v>23.637792555488378</v>
      </c>
      <c r="Q76">
        <v>8.152487472160356</v>
      </c>
      <c r="R76">
        <v>15.972771306818183</v>
      </c>
      <c r="S76">
        <v>9.8816834862385328</v>
      </c>
      <c r="T76">
        <v>0</v>
      </c>
      <c r="U76">
        <v>62.185790096958023</v>
      </c>
      <c r="V76">
        <v>6.2621464829586655</v>
      </c>
      <c r="W76">
        <v>20.379649341050754</v>
      </c>
      <c r="X76">
        <v>64.785382597100636</v>
      </c>
      <c r="Y76">
        <v>0</v>
      </c>
      <c r="Z76">
        <v>2.89872</v>
      </c>
      <c r="AA76">
        <v>11.102976000000002</v>
      </c>
      <c r="AB76">
        <v>5.7374452800000002</v>
      </c>
      <c r="AC76">
        <v>4.2505073280000003</v>
      </c>
      <c r="AD76">
        <v>4.0032640800000001</v>
      </c>
      <c r="AE76">
        <v>12.3968592</v>
      </c>
      <c r="AF76">
        <v>6.1515000000000013</v>
      </c>
      <c r="AG76">
        <v>26.726187359999997</v>
      </c>
      <c r="AH76">
        <v>30.819849840000003</v>
      </c>
      <c r="AI76">
        <v>0</v>
      </c>
      <c r="AJ76">
        <v>0</v>
      </c>
      <c r="AK76">
        <v>22.853400000000001</v>
      </c>
      <c r="AL76">
        <v>26.006999999999994</v>
      </c>
      <c r="AM76">
        <v>6.9552893142857144</v>
      </c>
      <c r="AN76">
        <v>0</v>
      </c>
      <c r="AO76">
        <v>0</v>
      </c>
      <c r="AP76">
        <v>1.0689688799999999</v>
      </c>
      <c r="AQ76">
        <v>22.664730000000002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36.647807047102432</v>
      </c>
      <c r="BB76">
        <f t="shared" si="1"/>
        <v>1105.0284065884339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512.33931577124554</v>
      </c>
      <c r="L77">
        <v>11.044247864599809</v>
      </c>
      <c r="M77">
        <v>62.393525427620254</v>
      </c>
      <c r="N77">
        <v>51.885716472749543</v>
      </c>
      <c r="O77">
        <v>73.290220864661649</v>
      </c>
      <c r="P77">
        <v>23.637792555488378</v>
      </c>
      <c r="Q77">
        <v>8.152487472160356</v>
      </c>
      <c r="R77">
        <v>15.972771306818183</v>
      </c>
      <c r="S77">
        <v>9.8816834862385328</v>
      </c>
      <c r="T77">
        <v>0</v>
      </c>
      <c r="U77">
        <v>62.185790096958023</v>
      </c>
      <c r="V77">
        <v>6.2621464829586655</v>
      </c>
      <c r="W77">
        <v>20.379649341050754</v>
      </c>
      <c r="X77">
        <v>64.785382597100636</v>
      </c>
      <c r="Y77">
        <v>0</v>
      </c>
      <c r="Z77">
        <v>2.89872</v>
      </c>
      <c r="AA77">
        <v>16.654464000000001</v>
      </c>
      <c r="AB77">
        <v>5.7374452800000002</v>
      </c>
      <c r="AC77">
        <v>8.5010146560000006</v>
      </c>
      <c r="AD77">
        <v>4.0032640800000001</v>
      </c>
      <c r="AE77">
        <v>18.595288799999999</v>
      </c>
      <c r="AF77">
        <v>12.303000000000001</v>
      </c>
      <c r="AG77">
        <v>26.726187359999997</v>
      </c>
      <c r="AH77">
        <v>41.093133120000005</v>
      </c>
      <c r="AI77">
        <v>1.1182032000000002</v>
      </c>
      <c r="AJ77">
        <v>0</v>
      </c>
      <c r="AK77">
        <v>22.853400000000001</v>
      </c>
      <c r="AL77">
        <v>26.006999999999994</v>
      </c>
      <c r="AM77">
        <v>6.9552893142857144</v>
      </c>
      <c r="AN77">
        <v>0</v>
      </c>
      <c r="AO77">
        <v>0</v>
      </c>
      <c r="AP77">
        <v>1.0689688799999999</v>
      </c>
      <c r="AQ77">
        <v>22.664730000000002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37.724550769825356</v>
      </c>
      <c r="BB77">
        <f t="shared" si="1"/>
        <v>1137.4950742737108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512.33931577124554</v>
      </c>
      <c r="L78">
        <v>11.044247864599809</v>
      </c>
      <c r="M78">
        <v>62.393525427620254</v>
      </c>
      <c r="N78">
        <v>51.885716472749543</v>
      </c>
      <c r="O78">
        <v>73.290220864661649</v>
      </c>
      <c r="P78">
        <v>23.637792555488378</v>
      </c>
      <c r="Q78">
        <v>8.152487472160356</v>
      </c>
      <c r="R78">
        <v>15.972771306818183</v>
      </c>
      <c r="S78">
        <v>9.8816834862385328</v>
      </c>
      <c r="T78">
        <v>0</v>
      </c>
      <c r="U78">
        <v>62.185790096958023</v>
      </c>
      <c r="V78">
        <v>6.2621464829586655</v>
      </c>
      <c r="W78">
        <v>20.379649341050754</v>
      </c>
      <c r="X78">
        <v>64.785382597100636</v>
      </c>
      <c r="Y78">
        <v>0</v>
      </c>
      <c r="Z78">
        <v>2.89872</v>
      </c>
      <c r="AA78">
        <v>18.511436736000004</v>
      </c>
      <c r="AB78">
        <v>11.533435920000004</v>
      </c>
      <c r="AC78">
        <v>12.7643852736</v>
      </c>
      <c r="AD78">
        <v>4.0032640800000001</v>
      </c>
      <c r="AE78">
        <v>21.712535395200007</v>
      </c>
      <c r="AF78">
        <v>12.303000000000001</v>
      </c>
      <c r="AG78">
        <v>26.726187359999997</v>
      </c>
      <c r="AH78">
        <v>51.366416399999991</v>
      </c>
      <c r="AI78">
        <v>3.3546096000000003</v>
      </c>
      <c r="AJ78">
        <v>0</v>
      </c>
      <c r="AK78">
        <v>22.853400000000001</v>
      </c>
      <c r="AL78">
        <v>34.675999999999995</v>
      </c>
      <c r="AM78">
        <v>6.9552893142857144</v>
      </c>
      <c r="AN78">
        <v>0</v>
      </c>
      <c r="AO78">
        <v>0</v>
      </c>
      <c r="AP78">
        <v>1.0689688799999999</v>
      </c>
      <c r="AQ78">
        <v>22.664730000000002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38.886963817825361</v>
      </c>
      <c r="BB78">
        <f t="shared" si="1"/>
        <v>1172.5449314945106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11.044247864599809</v>
      </c>
      <c r="M79">
        <v>62.393525427620254</v>
      </c>
      <c r="N79">
        <v>51.885716472749543</v>
      </c>
      <c r="O79">
        <v>73.290220864661649</v>
      </c>
      <c r="P79">
        <v>23.637792555488378</v>
      </c>
      <c r="Q79">
        <v>8.7776849456802886</v>
      </c>
      <c r="R79">
        <v>14.744349030470914</v>
      </c>
      <c r="S79">
        <v>11.593458183241975</v>
      </c>
      <c r="T79">
        <v>0</v>
      </c>
      <c r="U79">
        <v>62.185790096958023</v>
      </c>
      <c r="V79">
        <v>6.2621464829586655</v>
      </c>
      <c r="W79">
        <v>17.854682926829266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26.726187359999997</v>
      </c>
      <c r="AH79">
        <v>61.63969968</v>
      </c>
      <c r="AI79">
        <v>14.536641599999996</v>
      </c>
      <c r="AJ79">
        <v>0</v>
      </c>
      <c r="AK79">
        <v>22.853400000000001</v>
      </c>
      <c r="AL79">
        <v>59.816099999999992</v>
      </c>
      <c r="AM79">
        <v>6.9552893142857144</v>
      </c>
      <c r="AN79">
        <v>0</v>
      </c>
      <c r="AO79">
        <v>0</v>
      </c>
      <c r="AP79">
        <v>1.0689688799999999</v>
      </c>
      <c r="AQ79">
        <v>22.664730000000002</v>
      </c>
      <c r="AR79">
        <v>21.819456000000002</v>
      </c>
      <c r="AS79">
        <v>14.415808895999998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41.242391921268407</v>
      </c>
      <c r="BB79">
        <f t="shared" si="1"/>
        <v>1243.5673330510224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11.044247864599809</v>
      </c>
      <c r="M80">
        <v>62.393525427620254</v>
      </c>
      <c r="N80">
        <v>51.885716472749543</v>
      </c>
      <c r="O80">
        <v>73.290220864661649</v>
      </c>
      <c r="P80">
        <v>23.637792555488378</v>
      </c>
      <c r="Q80">
        <v>8.7776849456802886</v>
      </c>
      <c r="R80">
        <v>14.744349030470914</v>
      </c>
      <c r="S80">
        <v>11.593458183241975</v>
      </c>
      <c r="T80">
        <v>0</v>
      </c>
      <c r="U80">
        <v>62.185790096958023</v>
      </c>
      <c r="V80">
        <v>6.2621464829586655</v>
      </c>
      <c r="W80">
        <v>17.854682926829266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26.726187359999997</v>
      </c>
      <c r="AH80">
        <v>61.63969968</v>
      </c>
      <c r="AI80">
        <v>14.536641599999996</v>
      </c>
      <c r="AJ80">
        <v>0</v>
      </c>
      <c r="AK80">
        <v>22.853400000000001</v>
      </c>
      <c r="AL80">
        <v>59.816099999999992</v>
      </c>
      <c r="AM80">
        <v>6.9552893142857144</v>
      </c>
      <c r="AN80">
        <v>0</v>
      </c>
      <c r="AO80">
        <v>0</v>
      </c>
      <c r="AP80">
        <v>1.0689688799999999</v>
      </c>
      <c r="AQ80">
        <v>22.664730000000002</v>
      </c>
      <c r="AR80">
        <v>21.819456000000002</v>
      </c>
      <c r="AS80">
        <v>14.415808895999998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41.242391921268407</v>
      </c>
      <c r="BB80">
        <f t="shared" si="1"/>
        <v>1243.5673330510224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11.044247864599809</v>
      </c>
      <c r="M81">
        <v>62.393525427620254</v>
      </c>
      <c r="N81">
        <v>51.885716472749543</v>
      </c>
      <c r="O81">
        <v>73.290220864661649</v>
      </c>
      <c r="P81">
        <v>23.637792555488378</v>
      </c>
      <c r="Q81">
        <v>8.7776849456802886</v>
      </c>
      <c r="R81">
        <v>14.744349030470914</v>
      </c>
      <c r="S81">
        <v>11.593458183241975</v>
      </c>
      <c r="T81">
        <v>0</v>
      </c>
      <c r="U81">
        <v>62.185790096958023</v>
      </c>
      <c r="V81">
        <v>6.2621464829586655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26.726187359999997</v>
      </c>
      <c r="AH81">
        <v>61.63969968</v>
      </c>
      <c r="AI81">
        <v>14.536641599999996</v>
      </c>
      <c r="AJ81">
        <v>0</v>
      </c>
      <c r="AK81">
        <v>22.853400000000001</v>
      </c>
      <c r="AL81">
        <v>59.816099999999992</v>
      </c>
      <c r="AM81">
        <v>6.9552893142857144</v>
      </c>
      <c r="AN81">
        <v>0</v>
      </c>
      <c r="AO81">
        <v>7.463413440000001E-2</v>
      </c>
      <c r="AP81">
        <v>1.0689688799999999</v>
      </c>
      <c r="AQ81">
        <v>22.664730000000002</v>
      </c>
      <c r="AR81">
        <v>21.819456000000002</v>
      </c>
      <c r="AS81">
        <v>14.415808895999998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41.325838929705029</v>
      </c>
      <c r="BB81">
        <f t="shared" si="1"/>
        <v>1246.083486591207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11.044247864599809</v>
      </c>
      <c r="M82">
        <v>62.393525427620254</v>
      </c>
      <c r="N82">
        <v>51.885716472749543</v>
      </c>
      <c r="O82">
        <v>73.290220864661649</v>
      </c>
      <c r="P82">
        <v>23.637792555488378</v>
      </c>
      <c r="Q82">
        <v>8.7776849456802886</v>
      </c>
      <c r="R82">
        <v>14.744349030470914</v>
      </c>
      <c r="S82">
        <v>11.593458183241975</v>
      </c>
      <c r="T82">
        <v>0</v>
      </c>
      <c r="U82">
        <v>62.185790096958023</v>
      </c>
      <c r="V82">
        <v>6.2621464829586655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26.726187359999997</v>
      </c>
      <c r="AH82">
        <v>61.63969968</v>
      </c>
      <c r="AI82">
        <v>14.536641599999996</v>
      </c>
      <c r="AJ82">
        <v>0</v>
      </c>
      <c r="AK82">
        <v>22.853400000000001</v>
      </c>
      <c r="AL82">
        <v>59.816099999999992</v>
      </c>
      <c r="AM82">
        <v>6.9552893142857144</v>
      </c>
      <c r="AN82">
        <v>0</v>
      </c>
      <c r="AO82">
        <v>0.1227976848</v>
      </c>
      <c r="AP82">
        <v>1.0689688799999999</v>
      </c>
      <c r="AQ82">
        <v>22.664730000000002</v>
      </c>
      <c r="AR82">
        <v>21.819456000000002</v>
      </c>
      <c r="AS82">
        <v>14.415808895999998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41.327384913705032</v>
      </c>
      <c r="BB82">
        <f t="shared" si="1"/>
        <v>1246.1301041576071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512.33931577124554</v>
      </c>
      <c r="L83">
        <v>11.044247864599809</v>
      </c>
      <c r="M83">
        <v>62.393525427620254</v>
      </c>
      <c r="N83">
        <v>51.885716472749543</v>
      </c>
      <c r="O83">
        <v>73.290220864661649</v>
      </c>
      <c r="P83">
        <v>23.637792555488378</v>
      </c>
      <c r="Q83">
        <v>8.7776849456802886</v>
      </c>
      <c r="R83">
        <v>14.744349030470914</v>
      </c>
      <c r="S83">
        <v>11.593458183241975</v>
      </c>
      <c r="T83">
        <v>0</v>
      </c>
      <c r="U83">
        <v>62.185790096958023</v>
      </c>
      <c r="V83">
        <v>6.2621464829586655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26.726187359999997</v>
      </c>
      <c r="AH83">
        <v>61.63969968</v>
      </c>
      <c r="AI83">
        <v>14.536641599999996</v>
      </c>
      <c r="AJ83">
        <v>0</v>
      </c>
      <c r="AK83">
        <v>22.853400000000001</v>
      </c>
      <c r="AL83">
        <v>34.675999999999995</v>
      </c>
      <c r="AM83">
        <v>6.9552893142857144</v>
      </c>
      <c r="AN83">
        <v>0</v>
      </c>
      <c r="AO83">
        <v>0.18852220800000002</v>
      </c>
      <c r="AP83">
        <v>1.0689688799999999</v>
      </c>
      <c r="AQ83">
        <v>22.664730000000002</v>
      </c>
      <c r="AR83">
        <v>21.819456000000002</v>
      </c>
      <c r="AS83">
        <v>14.415808895999998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40.522497471296774</v>
      </c>
      <c r="BB83">
        <f t="shared" si="1"/>
        <v>1221.8606161232153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512.33931577124554</v>
      </c>
      <c r="L84">
        <v>11.044247864599809</v>
      </c>
      <c r="M84">
        <v>62.393525427620254</v>
      </c>
      <c r="N84">
        <v>51.885716472749543</v>
      </c>
      <c r="O84">
        <v>73.290220864661649</v>
      </c>
      <c r="P84">
        <v>23.637792555488378</v>
      </c>
      <c r="Q84">
        <v>8.7776849456802886</v>
      </c>
      <c r="R84">
        <v>14.744349030470914</v>
      </c>
      <c r="S84">
        <v>11.593458183241975</v>
      </c>
      <c r="T84">
        <v>0</v>
      </c>
      <c r="U84">
        <v>62.185790096958023</v>
      </c>
      <c r="V84">
        <v>6.2621464829586655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26.726187359999997</v>
      </c>
      <c r="AH84">
        <v>61.63969968</v>
      </c>
      <c r="AI84">
        <v>14.536641599999996</v>
      </c>
      <c r="AJ84">
        <v>0</v>
      </c>
      <c r="AK84">
        <v>22.853400000000001</v>
      </c>
      <c r="AL84">
        <v>26.006999999999994</v>
      </c>
      <c r="AM84">
        <v>6.9552893142857144</v>
      </c>
      <c r="AN84">
        <v>0</v>
      </c>
      <c r="AO84">
        <v>0.25282635840000001</v>
      </c>
      <c r="AP84">
        <v>1.0689688799999999</v>
      </c>
      <c r="AQ84">
        <v>22.664730000000002</v>
      </c>
      <c r="AR84">
        <v>21.819456000000002</v>
      </c>
      <c r="AS84">
        <v>14.415808895999998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40.246286372096762</v>
      </c>
      <c r="BB84">
        <f t="shared" si="1"/>
        <v>1213.5321313728152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512.33931577124554</v>
      </c>
      <c r="L85">
        <v>11.044247864599809</v>
      </c>
      <c r="M85">
        <v>62.393525427620254</v>
      </c>
      <c r="N85">
        <v>51.885716472749543</v>
      </c>
      <c r="O85">
        <v>73.290220864661649</v>
      </c>
      <c r="P85">
        <v>23.637792555488378</v>
      </c>
      <c r="Q85">
        <v>8.7776849456802886</v>
      </c>
      <c r="R85">
        <v>14.744349030470914</v>
      </c>
      <c r="S85">
        <v>11.593458183241975</v>
      </c>
      <c r="T85">
        <v>0</v>
      </c>
      <c r="U85">
        <v>62.185790096958023</v>
      </c>
      <c r="V85">
        <v>6.2621464829586655</v>
      </c>
      <c r="W85">
        <v>20.379649341050754</v>
      </c>
      <c r="X85">
        <v>64.785382597100636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26.726187359999997</v>
      </c>
      <c r="AH85">
        <v>61.63969968</v>
      </c>
      <c r="AI85">
        <v>2.2364063999999999</v>
      </c>
      <c r="AJ85">
        <v>0</v>
      </c>
      <c r="AK85">
        <v>22.853400000000001</v>
      </c>
      <c r="AL85">
        <v>26.006999999999994</v>
      </c>
      <c r="AM85">
        <v>6.9552893142857144</v>
      </c>
      <c r="AN85">
        <v>0</v>
      </c>
      <c r="AO85">
        <v>0.30344327999999998</v>
      </c>
      <c r="AP85">
        <v>1.0689688799999999</v>
      </c>
      <c r="AQ85">
        <v>22.664730000000002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39.840025932896779</v>
      </c>
      <c r="BB85">
        <f t="shared" si="1"/>
        <v>1201.2822952512154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512.33931577124554</v>
      </c>
      <c r="L86">
        <v>11.044247864599809</v>
      </c>
      <c r="M86">
        <v>62.393525427620254</v>
      </c>
      <c r="N86">
        <v>51.885716472749543</v>
      </c>
      <c r="O86">
        <v>73.290220864661649</v>
      </c>
      <c r="P86">
        <v>23.637792555488378</v>
      </c>
      <c r="Q86">
        <v>8.7776849456802886</v>
      </c>
      <c r="R86">
        <v>14.744349030470914</v>
      </c>
      <c r="S86">
        <v>11.593458183241975</v>
      </c>
      <c r="T86">
        <v>0</v>
      </c>
      <c r="U86">
        <v>62.185790096958023</v>
      </c>
      <c r="V86">
        <v>6.2621464829586655</v>
      </c>
      <c r="W86">
        <v>20.379649341050754</v>
      </c>
      <c r="X86">
        <v>64.785382597100636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26.726187359999997</v>
      </c>
      <c r="AH86">
        <v>61.63969968</v>
      </c>
      <c r="AI86">
        <v>1.1182032000000002</v>
      </c>
      <c r="AJ86">
        <v>0</v>
      </c>
      <c r="AK86">
        <v>22.853400000000001</v>
      </c>
      <c r="AL86">
        <v>26.006999999999994</v>
      </c>
      <c r="AM86">
        <v>6.9552893142857144</v>
      </c>
      <c r="AN86">
        <v>0</v>
      </c>
      <c r="AO86">
        <v>0.3753657936</v>
      </c>
      <c r="AP86">
        <v>1.0689688799999999</v>
      </c>
      <c r="AQ86">
        <v>22.664730000000002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39.806440748096776</v>
      </c>
      <c r="BB86">
        <f t="shared" si="1"/>
        <v>1200.2695997496153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512.33931577124554</v>
      </c>
      <c r="L87">
        <v>11.044247864599809</v>
      </c>
      <c r="M87">
        <v>62.393525427620254</v>
      </c>
      <c r="N87">
        <v>51.885716472749543</v>
      </c>
      <c r="O87">
        <v>73.290220864661649</v>
      </c>
      <c r="P87">
        <v>23.637792555488378</v>
      </c>
      <c r="Q87">
        <v>8.7776849456802886</v>
      </c>
      <c r="R87">
        <v>14.744349030470914</v>
      </c>
      <c r="S87">
        <v>11.593458183241975</v>
      </c>
      <c r="T87">
        <v>0</v>
      </c>
      <c r="U87">
        <v>62.185790096958023</v>
      </c>
      <c r="V87">
        <v>6.2621464829586655</v>
      </c>
      <c r="W87">
        <v>20.379649341050754</v>
      </c>
      <c r="X87">
        <v>64.785382597100636</v>
      </c>
      <c r="Y87">
        <v>0</v>
      </c>
      <c r="Z87">
        <v>2.8784289599999999</v>
      </c>
      <c r="AA87">
        <v>18.511436736000004</v>
      </c>
      <c r="AB87">
        <v>11.533435920000004</v>
      </c>
      <c r="AC87">
        <v>8.5010146560000006</v>
      </c>
      <c r="AD87">
        <v>4.0032640800000001</v>
      </c>
      <c r="AE87">
        <v>11.269872000000001</v>
      </c>
      <c r="AF87">
        <v>18.454500000000003</v>
      </c>
      <c r="AG87">
        <v>26.726187359999997</v>
      </c>
      <c r="AH87">
        <v>51.366416399999991</v>
      </c>
      <c r="AI87">
        <v>0</v>
      </c>
      <c r="AJ87">
        <v>0</v>
      </c>
      <c r="AK87">
        <v>22.853400000000001</v>
      </c>
      <c r="AL87">
        <v>26.006999999999994</v>
      </c>
      <c r="AM87">
        <v>6.9552893142857144</v>
      </c>
      <c r="AN87">
        <v>0</v>
      </c>
      <c r="AO87">
        <v>0.44767568160000004</v>
      </c>
      <c r="AP87">
        <v>1.0689688799999999</v>
      </c>
      <c r="AQ87">
        <v>22.664730000000002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38.275707926655812</v>
      </c>
      <c r="BB87">
        <f t="shared" si="1"/>
        <v>1154.1139783086562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512.33931577124554</v>
      </c>
      <c r="L88">
        <v>11.044247864599809</v>
      </c>
      <c r="M88">
        <v>62.393525427620254</v>
      </c>
      <c r="N88">
        <v>51.885716472749543</v>
      </c>
      <c r="O88">
        <v>73.290220864661649</v>
      </c>
      <c r="P88">
        <v>23.637792555488378</v>
      </c>
      <c r="Q88">
        <v>8.7776849456802886</v>
      </c>
      <c r="R88">
        <v>14.744349030470914</v>
      </c>
      <c r="S88">
        <v>11.593458183241975</v>
      </c>
      <c r="T88">
        <v>0</v>
      </c>
      <c r="U88">
        <v>62.185790096958023</v>
      </c>
      <c r="V88">
        <v>6.2621464829586655</v>
      </c>
      <c r="W88">
        <v>20.379649341050754</v>
      </c>
      <c r="X88">
        <v>64.785382597100636</v>
      </c>
      <c r="Y88">
        <v>0</v>
      </c>
      <c r="Z88">
        <v>2.8784289599999999</v>
      </c>
      <c r="AA88">
        <v>18.511436736000004</v>
      </c>
      <c r="AB88">
        <v>11.533435920000004</v>
      </c>
      <c r="AC88">
        <v>8.5010146560000006</v>
      </c>
      <c r="AD88">
        <v>4.0032640800000001</v>
      </c>
      <c r="AE88">
        <v>11.269872000000001</v>
      </c>
      <c r="AF88">
        <v>18.454500000000003</v>
      </c>
      <c r="AG88">
        <v>26.726187359999997</v>
      </c>
      <c r="AH88">
        <v>41.093133120000005</v>
      </c>
      <c r="AI88">
        <v>0</v>
      </c>
      <c r="AJ88">
        <v>0</v>
      </c>
      <c r="AK88">
        <v>22.853400000000001</v>
      </c>
      <c r="AL88">
        <v>26.006999999999994</v>
      </c>
      <c r="AM88">
        <v>6.9552893142857144</v>
      </c>
      <c r="AN88">
        <v>0</v>
      </c>
      <c r="AO88">
        <v>0.46510752960000007</v>
      </c>
      <c r="AP88">
        <v>1.0689688799999999</v>
      </c>
      <c r="AQ88">
        <v>22.664730000000002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37.946495904255812</v>
      </c>
      <c r="BB88">
        <f t="shared" si="1"/>
        <v>1144.1873388990562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512.33931577124554</v>
      </c>
      <c r="L89">
        <v>11.044247864599809</v>
      </c>
      <c r="M89">
        <v>62.393525427620254</v>
      </c>
      <c r="N89">
        <v>51.885716472749543</v>
      </c>
      <c r="O89">
        <v>73.290220864661649</v>
      </c>
      <c r="P89">
        <v>23.637792555488378</v>
      </c>
      <c r="Q89">
        <v>8.7776849456802886</v>
      </c>
      <c r="R89">
        <v>14.744349030470914</v>
      </c>
      <c r="S89">
        <v>11.593458183241975</v>
      </c>
      <c r="T89">
        <v>0</v>
      </c>
      <c r="U89">
        <v>62.185790096958023</v>
      </c>
      <c r="V89">
        <v>6.2621464829586655</v>
      </c>
      <c r="W89">
        <v>20.379649341050754</v>
      </c>
      <c r="X89">
        <v>64.785382597100636</v>
      </c>
      <c r="Y89">
        <v>0</v>
      </c>
      <c r="Z89">
        <v>2.8784289599999999</v>
      </c>
      <c r="AA89">
        <v>18.511436736000004</v>
      </c>
      <c r="AB89">
        <v>11.533435920000004</v>
      </c>
      <c r="AC89">
        <v>8.5010146560000006</v>
      </c>
      <c r="AD89">
        <v>4.0032640800000001</v>
      </c>
      <c r="AE89">
        <v>11.269872000000001</v>
      </c>
      <c r="AF89">
        <v>18.454500000000003</v>
      </c>
      <c r="AG89">
        <v>26.726187359999997</v>
      </c>
      <c r="AH89">
        <v>41.093133120000005</v>
      </c>
      <c r="AI89">
        <v>0</v>
      </c>
      <c r="AJ89">
        <v>0</v>
      </c>
      <c r="AK89">
        <v>22.853400000000001</v>
      </c>
      <c r="AL89">
        <v>26.006999999999994</v>
      </c>
      <c r="AM89">
        <v>6.9552893142857144</v>
      </c>
      <c r="AN89">
        <v>0</v>
      </c>
      <c r="AO89">
        <v>0.51830694720000003</v>
      </c>
      <c r="AP89">
        <v>1.3502764799999996</v>
      </c>
      <c r="AQ89">
        <v>22.664730000000002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37.957233465855822</v>
      </c>
      <c r="BB89">
        <f t="shared" si="1"/>
        <v>1144.5111083550562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512.33931577124554</v>
      </c>
      <c r="L90">
        <v>11.044247864599809</v>
      </c>
      <c r="M90">
        <v>62.393525427620254</v>
      </c>
      <c r="N90">
        <v>51.885716472749543</v>
      </c>
      <c r="O90">
        <v>73.290220864661649</v>
      </c>
      <c r="P90">
        <v>23.637792555488378</v>
      </c>
      <c r="Q90">
        <v>8.7776849456802886</v>
      </c>
      <c r="R90">
        <v>14.744349030470914</v>
      </c>
      <c r="S90">
        <v>11.593458183241975</v>
      </c>
      <c r="T90">
        <v>0</v>
      </c>
      <c r="U90">
        <v>62.185790096958023</v>
      </c>
      <c r="V90">
        <v>6.2621464829586655</v>
      </c>
      <c r="W90">
        <v>20.379649341050754</v>
      </c>
      <c r="X90">
        <v>64.785382597100636</v>
      </c>
      <c r="Y90">
        <v>0</v>
      </c>
      <c r="Z90">
        <v>2.8784289599999999</v>
      </c>
      <c r="AA90">
        <v>18.511436736000004</v>
      </c>
      <c r="AB90">
        <v>11.533435920000004</v>
      </c>
      <c r="AC90">
        <v>8.5010146560000006</v>
      </c>
      <c r="AD90">
        <v>4.0032640800000001</v>
      </c>
      <c r="AE90">
        <v>11.269872000000001</v>
      </c>
      <c r="AF90">
        <v>18.454500000000003</v>
      </c>
      <c r="AG90">
        <v>26.726187359999997</v>
      </c>
      <c r="AH90">
        <v>51.366416399999991</v>
      </c>
      <c r="AI90">
        <v>0</v>
      </c>
      <c r="AJ90">
        <v>0</v>
      </c>
      <c r="AK90">
        <v>22.853400000000001</v>
      </c>
      <c r="AL90">
        <v>26.006999999999994</v>
      </c>
      <c r="AM90">
        <v>6.9552893142857144</v>
      </c>
      <c r="AN90">
        <v>0</v>
      </c>
      <c r="AO90">
        <v>0.62922515040000004</v>
      </c>
      <c r="AP90">
        <v>1.3502764799999996</v>
      </c>
      <c r="AQ90">
        <v>22.664730000000002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38.290565623455805</v>
      </c>
      <c r="BB90">
        <f t="shared" si="1"/>
        <v>1154.5619776806561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11.044247864599809</v>
      </c>
      <c r="M91">
        <v>62.393525427620254</v>
      </c>
      <c r="N91">
        <v>51.885716472749543</v>
      </c>
      <c r="O91">
        <v>73.290220864661649</v>
      </c>
      <c r="P91">
        <v>23.637792555488378</v>
      </c>
      <c r="Q91">
        <v>8.7776849456802886</v>
      </c>
      <c r="R91">
        <v>14.744349030470914</v>
      </c>
      <c r="S91">
        <v>11.593458183241975</v>
      </c>
      <c r="T91">
        <v>0</v>
      </c>
      <c r="U91">
        <v>62.185790096958023</v>
      </c>
      <c r="V91">
        <v>6.2621464829586655</v>
      </c>
      <c r="W91">
        <v>20.379649341050754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26.726187359999997</v>
      </c>
      <c r="AH91">
        <v>61.63969968</v>
      </c>
      <c r="AI91">
        <v>0</v>
      </c>
      <c r="AJ91">
        <v>0</v>
      </c>
      <c r="AK91">
        <v>22.853400000000001</v>
      </c>
      <c r="AL91">
        <v>26.006999999999994</v>
      </c>
      <c r="AM91">
        <v>6.9552893142857144</v>
      </c>
      <c r="AN91">
        <v>0</v>
      </c>
      <c r="AO91">
        <v>0.61876604160000015</v>
      </c>
      <c r="AP91">
        <v>1.3502764799999996</v>
      </c>
      <c r="AQ91">
        <v>22.664730000000002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39.787389130496777</v>
      </c>
      <c r="BB91">
        <f t="shared" si="1"/>
        <v>1199.6951560152154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11.044247864599809</v>
      </c>
      <c r="M92">
        <v>62.393525427620254</v>
      </c>
      <c r="N92">
        <v>51.885716472749543</v>
      </c>
      <c r="O92">
        <v>73.290220864661649</v>
      </c>
      <c r="P92">
        <v>23.637792555488378</v>
      </c>
      <c r="Q92">
        <v>8.7776849456802886</v>
      </c>
      <c r="R92">
        <v>14.744349030470914</v>
      </c>
      <c r="S92">
        <v>11.593458183241975</v>
      </c>
      <c r="T92">
        <v>0</v>
      </c>
      <c r="U92">
        <v>62.185790096958023</v>
      </c>
      <c r="V92">
        <v>6.2621464829586655</v>
      </c>
      <c r="W92">
        <v>20.379649341050754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26.726187359999997</v>
      </c>
      <c r="AH92">
        <v>61.63969968</v>
      </c>
      <c r="AI92">
        <v>0</v>
      </c>
      <c r="AJ92">
        <v>0</v>
      </c>
      <c r="AK92">
        <v>22.853400000000001</v>
      </c>
      <c r="AL92">
        <v>26.006999999999994</v>
      </c>
      <c r="AM92">
        <v>6.9552893142857144</v>
      </c>
      <c r="AN92">
        <v>0</v>
      </c>
      <c r="AO92">
        <v>0.66486359520000005</v>
      </c>
      <c r="AP92">
        <v>1.3502764799999996</v>
      </c>
      <c r="AQ92">
        <v>22.664730000000002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39.788868795296779</v>
      </c>
      <c r="BB92">
        <f t="shared" si="1"/>
        <v>1199.7397739040152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512.33931577124554</v>
      </c>
      <c r="L93">
        <v>11.044247864599809</v>
      </c>
      <c r="M93">
        <v>62.393525427620254</v>
      </c>
      <c r="N93">
        <v>51.885716472749543</v>
      </c>
      <c r="O93">
        <v>73.290220864661649</v>
      </c>
      <c r="P93">
        <v>23.637792555488378</v>
      </c>
      <c r="Q93">
        <v>8.7776849456802886</v>
      </c>
      <c r="R93">
        <v>14.744349030470914</v>
      </c>
      <c r="S93">
        <v>11.593458183241975</v>
      </c>
      <c r="T93">
        <v>0</v>
      </c>
      <c r="U93">
        <v>62.185790096958023</v>
      </c>
      <c r="V93">
        <v>6.2621464829586655</v>
      </c>
      <c r="W93">
        <v>20.379649341050754</v>
      </c>
      <c r="X93">
        <v>64.785382597100636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26.726187359999997</v>
      </c>
      <c r="AH93">
        <v>61.63969968</v>
      </c>
      <c r="AI93">
        <v>0</v>
      </c>
      <c r="AJ93">
        <v>0</v>
      </c>
      <c r="AK93">
        <v>22.853400000000001</v>
      </c>
      <c r="AL93">
        <v>26.006999999999994</v>
      </c>
      <c r="AM93">
        <v>6.9552893142857144</v>
      </c>
      <c r="AN93">
        <v>0</v>
      </c>
      <c r="AO93">
        <v>0.71522226719999993</v>
      </c>
      <c r="AP93">
        <v>1.3502764799999996</v>
      </c>
      <c r="AQ93">
        <v>22.664730000000002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39.790485490496778</v>
      </c>
      <c r="BB93">
        <f t="shared" si="1"/>
        <v>1199.7885158808153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512.33931577124554</v>
      </c>
      <c r="L94">
        <v>11.044247864599809</v>
      </c>
      <c r="M94">
        <v>62.393525427620254</v>
      </c>
      <c r="N94">
        <v>51.885716472749543</v>
      </c>
      <c r="O94">
        <v>73.290220864661649</v>
      </c>
      <c r="P94">
        <v>23.637792555488378</v>
      </c>
      <c r="Q94">
        <v>8.7776849456802886</v>
      </c>
      <c r="R94">
        <v>14.744349030470914</v>
      </c>
      <c r="S94">
        <v>11.593458183241975</v>
      </c>
      <c r="T94">
        <v>0</v>
      </c>
      <c r="U94">
        <v>62.185790096958023</v>
      </c>
      <c r="V94">
        <v>6.2621464829586655</v>
      </c>
      <c r="W94">
        <v>20.379649341050754</v>
      </c>
      <c r="X94">
        <v>64.785382597100636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26.726187359999997</v>
      </c>
      <c r="AH94">
        <v>51.366416399999991</v>
      </c>
      <c r="AI94">
        <v>0</v>
      </c>
      <c r="AJ94">
        <v>0</v>
      </c>
      <c r="AK94">
        <v>22.853400000000001</v>
      </c>
      <c r="AL94">
        <v>26.006999999999994</v>
      </c>
      <c r="AM94">
        <v>6.9552893142857144</v>
      </c>
      <c r="AN94">
        <v>0</v>
      </c>
      <c r="AO94">
        <v>0.77823516960000005</v>
      </c>
      <c r="AP94">
        <v>1.3502764799999996</v>
      </c>
      <c r="AQ94">
        <v>22.664730000000002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39.462735564896775</v>
      </c>
      <c r="BB94">
        <f t="shared" si="1"/>
        <v>1189.9059954288155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512.33931577124554</v>
      </c>
      <c r="L95">
        <v>11.044247864599809</v>
      </c>
      <c r="M95">
        <v>62.393525427620254</v>
      </c>
      <c r="N95">
        <v>51.885716472749543</v>
      </c>
      <c r="O95">
        <v>73.290220864661649</v>
      </c>
      <c r="P95">
        <v>23.637792555488378</v>
      </c>
      <c r="Q95">
        <v>8.152487472160356</v>
      </c>
      <c r="R95">
        <v>15.972771306818183</v>
      </c>
      <c r="S95">
        <v>9.8816834862385328</v>
      </c>
      <c r="T95">
        <v>0</v>
      </c>
      <c r="U95">
        <v>62.185790096958023</v>
      </c>
      <c r="V95">
        <v>6.2621464829586655</v>
      </c>
      <c r="W95">
        <v>20.379649341050754</v>
      </c>
      <c r="X95">
        <v>64.785382597100636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4.2505073280000003</v>
      </c>
      <c r="AD95">
        <v>4.0032640800000001</v>
      </c>
      <c r="AE95">
        <v>18.031795199999998</v>
      </c>
      <c r="AF95">
        <v>12.303000000000001</v>
      </c>
      <c r="AG95">
        <v>26.726187359999997</v>
      </c>
      <c r="AH95">
        <v>41.093133120000005</v>
      </c>
      <c r="AI95">
        <v>0</v>
      </c>
      <c r="AJ95">
        <v>0</v>
      </c>
      <c r="AK95">
        <v>22.853400000000001</v>
      </c>
      <c r="AL95">
        <v>26.006999999999994</v>
      </c>
      <c r="AM95">
        <v>6.9552893142857144</v>
      </c>
      <c r="AN95">
        <v>0</v>
      </c>
      <c r="AO95">
        <v>0.78933990240000007</v>
      </c>
      <c r="AP95">
        <v>1.3502764799999996</v>
      </c>
      <c r="AQ95">
        <v>22.664730000000002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38.092704460225363</v>
      </c>
      <c r="BB95">
        <f t="shared" si="1"/>
        <v>1148.5958740377105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512.33931577124554</v>
      </c>
      <c r="L96">
        <v>11.044247864599809</v>
      </c>
      <c r="M96">
        <v>62.393525427620254</v>
      </c>
      <c r="N96">
        <v>51.885716472749543</v>
      </c>
      <c r="O96">
        <v>73.290220864661649</v>
      </c>
      <c r="P96">
        <v>23.637792555488378</v>
      </c>
      <c r="Q96">
        <v>8.152487472160356</v>
      </c>
      <c r="R96">
        <v>15.972771306818183</v>
      </c>
      <c r="S96">
        <v>9.8816834862385328</v>
      </c>
      <c r="T96">
        <v>0</v>
      </c>
      <c r="U96">
        <v>62.185790096958023</v>
      </c>
      <c r="V96">
        <v>6.2621464829586655</v>
      </c>
      <c r="W96">
        <v>20.379649341050754</v>
      </c>
      <c r="X96">
        <v>64.785382597100636</v>
      </c>
      <c r="Y96">
        <v>0</v>
      </c>
      <c r="Z96">
        <v>5.7568579199999999</v>
      </c>
      <c r="AA96">
        <v>18.511436736000004</v>
      </c>
      <c r="AB96">
        <v>17.352844703999999</v>
      </c>
      <c r="AC96">
        <v>4.2505073280000003</v>
      </c>
      <c r="AD96">
        <v>4.0032640800000001</v>
      </c>
      <c r="AE96">
        <v>18.031795199999998</v>
      </c>
      <c r="AF96">
        <v>12.303000000000001</v>
      </c>
      <c r="AG96">
        <v>26.726187359999997</v>
      </c>
      <c r="AH96">
        <v>49.494765599999994</v>
      </c>
      <c r="AI96">
        <v>0</v>
      </c>
      <c r="AJ96">
        <v>0</v>
      </c>
      <c r="AK96">
        <v>22.853400000000001</v>
      </c>
      <c r="AL96">
        <v>26.006999999999994</v>
      </c>
      <c r="AM96">
        <v>6.9552893142857144</v>
      </c>
      <c r="AN96">
        <v>0</v>
      </c>
      <c r="AO96">
        <v>0.79876601280000004</v>
      </c>
      <c r="AP96">
        <v>1.3502764799999996</v>
      </c>
      <c r="AQ96">
        <v>22.664730000000002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38.36269914662536</v>
      </c>
      <c r="BB96">
        <f t="shared" si="1"/>
        <v>1156.7369379417105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512.33931577124554</v>
      </c>
      <c r="L97">
        <v>11.044247864599809</v>
      </c>
      <c r="M97">
        <v>62.393525427620254</v>
      </c>
      <c r="N97">
        <v>51.885716472749543</v>
      </c>
      <c r="O97">
        <v>73.290220864661649</v>
      </c>
      <c r="P97">
        <v>23.637792555488378</v>
      </c>
      <c r="Q97">
        <v>8.152487472160356</v>
      </c>
      <c r="R97">
        <v>15.972771306818183</v>
      </c>
      <c r="S97">
        <v>9.8816834862385328</v>
      </c>
      <c r="T97">
        <v>0</v>
      </c>
      <c r="U97">
        <v>62.185790096958023</v>
      </c>
      <c r="V97">
        <v>6.2621464829586655</v>
      </c>
      <c r="W97">
        <v>20.379649341050754</v>
      </c>
      <c r="X97">
        <v>64.785382597100636</v>
      </c>
      <c r="Y97">
        <v>0</v>
      </c>
      <c r="Z97">
        <v>5.7568579199999999</v>
      </c>
      <c r="AA97">
        <v>18.511436736000004</v>
      </c>
      <c r="AB97">
        <v>17.352844703999999</v>
      </c>
      <c r="AC97">
        <v>4.2505073280000003</v>
      </c>
      <c r="AD97">
        <v>4.0032640800000001</v>
      </c>
      <c r="AE97">
        <v>18.031795199999998</v>
      </c>
      <c r="AF97">
        <v>12.303000000000001</v>
      </c>
      <c r="AG97">
        <v>26.726187359999997</v>
      </c>
      <c r="AH97">
        <v>49.910688000000007</v>
      </c>
      <c r="AI97">
        <v>0</v>
      </c>
      <c r="AJ97">
        <v>0</v>
      </c>
      <c r="AK97">
        <v>22.853400000000001</v>
      </c>
      <c r="AL97">
        <v>26.006999999999994</v>
      </c>
      <c r="AM97">
        <v>6.9552893142857144</v>
      </c>
      <c r="AN97">
        <v>0</v>
      </c>
      <c r="AO97">
        <v>0.81271149119999986</v>
      </c>
      <c r="AP97">
        <v>1.3502764799999996</v>
      </c>
      <c r="AQ97">
        <v>22.664730000000002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38.376497932225362</v>
      </c>
      <c r="BB97">
        <f t="shared" si="1"/>
        <v>1157.1530070345104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512.33931577124554</v>
      </c>
      <c r="L98">
        <v>11.044247864599809</v>
      </c>
      <c r="M98">
        <v>62.393525427620254</v>
      </c>
      <c r="N98">
        <v>51.885716472749543</v>
      </c>
      <c r="O98">
        <v>73.290220864661649</v>
      </c>
      <c r="P98">
        <v>23.637792555488378</v>
      </c>
      <c r="Q98">
        <v>8.152487472160356</v>
      </c>
      <c r="R98">
        <v>15.972771306818183</v>
      </c>
      <c r="S98">
        <v>9.8816834862385328</v>
      </c>
      <c r="T98">
        <v>0</v>
      </c>
      <c r="U98">
        <v>62.185790096958023</v>
      </c>
      <c r="V98">
        <v>6.2621464829586655</v>
      </c>
      <c r="W98">
        <v>20.379649341050754</v>
      </c>
      <c r="X98">
        <v>64.785382597100636</v>
      </c>
      <c r="Y98">
        <v>0</v>
      </c>
      <c r="Z98">
        <v>5.7568579199999999</v>
      </c>
      <c r="AA98">
        <v>18.511436736000004</v>
      </c>
      <c r="AB98">
        <v>17.352844703999999</v>
      </c>
      <c r="AC98">
        <v>4.0827241440000019</v>
      </c>
      <c r="AD98">
        <v>4.0032640800000001</v>
      </c>
      <c r="AE98">
        <v>18.031795199999998</v>
      </c>
      <c r="AF98">
        <v>12.303000000000001</v>
      </c>
      <c r="AG98">
        <v>26.726187359999997</v>
      </c>
      <c r="AH98">
        <v>41.093133120000005</v>
      </c>
      <c r="AI98">
        <v>0</v>
      </c>
      <c r="AJ98">
        <v>0</v>
      </c>
      <c r="AK98">
        <v>22.853400000000001</v>
      </c>
      <c r="AL98">
        <v>26.006999999999994</v>
      </c>
      <c r="AM98">
        <v>6.9552893142857144</v>
      </c>
      <c r="AN98">
        <v>0</v>
      </c>
      <c r="AO98">
        <v>0.81903860640000004</v>
      </c>
      <c r="AP98">
        <v>1.3502764799999996</v>
      </c>
      <c r="AQ98">
        <v>22.664730000000002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38.088271614625341</v>
      </c>
      <c r="BB98">
        <f t="shared" si="1"/>
        <v>1148.4622224033105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10.470828386315928</v>
      </c>
      <c r="L99">
        <f t="shared" si="2"/>
        <v>0.12629883092433164</v>
      </c>
      <c r="M99">
        <f t="shared" si="2"/>
        <v>1.5154032322585673</v>
      </c>
      <c r="N99">
        <f t="shared" si="2"/>
        <v>1.2191995478972519</v>
      </c>
      <c r="O99">
        <f t="shared" si="2"/>
        <v>1.7589653007518815</v>
      </c>
      <c r="P99">
        <f t="shared" si="2"/>
        <v>0.56829152695531426</v>
      </c>
      <c r="Q99">
        <f t="shared" si="2"/>
        <v>0.18331174358328942</v>
      </c>
      <c r="R99">
        <f t="shared" si="2"/>
        <v>0.34914255059340549</v>
      </c>
      <c r="S99">
        <f t="shared" si="2"/>
        <v>0.226330778942927</v>
      </c>
      <c r="T99">
        <f t="shared" si="2"/>
        <v>0</v>
      </c>
      <c r="U99">
        <f t="shared" si="2"/>
        <v>1.4924589623269928</v>
      </c>
      <c r="V99">
        <f t="shared" si="2"/>
        <v>0.15029151559100778</v>
      </c>
      <c r="W99">
        <f t="shared" si="2"/>
        <v>0.48784910097810669</v>
      </c>
      <c r="X99">
        <f t="shared" si="2"/>
        <v>1.554849182330414</v>
      </c>
      <c r="Y99">
        <f t="shared" si="2"/>
        <v>0</v>
      </c>
      <c r="Z99">
        <f t="shared" si="2"/>
        <v>0.11239907580000014</v>
      </c>
      <c r="AA99">
        <f t="shared" si="2"/>
        <v>0.22552885303199977</v>
      </c>
      <c r="AB99">
        <f t="shared" si="2"/>
        <v>0.22054622565599968</v>
      </c>
      <c r="AC99">
        <f t="shared" si="2"/>
        <v>0.16045651152720028</v>
      </c>
      <c r="AD99">
        <f t="shared" si="2"/>
        <v>0.14920513336080007</v>
      </c>
      <c r="AE99">
        <f t="shared" si="2"/>
        <v>0.3214612654344004</v>
      </c>
      <c r="AF99">
        <f t="shared" si="2"/>
        <v>0.21837825000000002</v>
      </c>
      <c r="AG99">
        <f t="shared" si="2"/>
        <v>0.64142849664000057</v>
      </c>
      <c r="AH99">
        <f t="shared" si="2"/>
        <v>0.56037224951999953</v>
      </c>
      <c r="AI99">
        <f t="shared" si="2"/>
        <v>5.4791956799999986E-2</v>
      </c>
      <c r="AJ99">
        <f t="shared" si="2"/>
        <v>0</v>
      </c>
      <c r="AK99">
        <f t="shared" si="2"/>
        <v>0.54848159999999946</v>
      </c>
      <c r="AL99">
        <f t="shared" si="2"/>
        <v>0.72819600000000029</v>
      </c>
      <c r="AM99">
        <f t="shared" si="2"/>
        <v>0.10538024411825411</v>
      </c>
      <c r="AN99">
        <f t="shared" si="2"/>
        <v>0</v>
      </c>
      <c r="AO99">
        <f t="shared" si="2"/>
        <v>1.3183803486000005E-2</v>
      </c>
      <c r="AP99">
        <f t="shared" si="2"/>
        <v>3.6344941919999971E-2</v>
      </c>
      <c r="AQ99">
        <f t="shared" si="2"/>
        <v>0.31383445499999979</v>
      </c>
      <c r="AR99">
        <f t="shared" si="2"/>
        <v>0.52803083519999916</v>
      </c>
      <c r="AS99">
        <f t="shared" si="2"/>
        <v>0.33627474368820026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1.0827333992805756E-2</v>
      </c>
      <c r="AY99">
        <f t="shared" si="2"/>
        <v>0</v>
      </c>
      <c r="AZ99">
        <f t="shared" si="2"/>
        <v>0</v>
      </c>
      <c r="BA99">
        <f t="shared" si="2"/>
        <v>0.81496580211430836</v>
      </c>
      <c r="BB99">
        <f t="shared" si="1"/>
        <v>24.573376832510768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165.02845168916704</v>
      </c>
      <c r="L3">
        <v>63.621167388583473</v>
      </c>
      <c r="M3">
        <v>0</v>
      </c>
      <c r="N3">
        <v>29.998851806491121</v>
      </c>
      <c r="O3">
        <v>50.37540413533835</v>
      </c>
      <c r="P3">
        <v>59.290774246480694</v>
      </c>
      <c r="Q3">
        <v>4.7117037861915358</v>
      </c>
      <c r="R3">
        <v>9.2365184659090893</v>
      </c>
      <c r="S3">
        <v>5.7204311926605502</v>
      </c>
      <c r="T3">
        <v>0</v>
      </c>
      <c r="U3">
        <v>228.441602398046</v>
      </c>
      <c r="V3">
        <v>3.6167512690355328</v>
      </c>
      <c r="W3">
        <v>11.785696856634015</v>
      </c>
      <c r="X3">
        <v>37.470352843196309</v>
      </c>
      <c r="Y3">
        <v>0</v>
      </c>
      <c r="Z3">
        <v>3.3293303999999995</v>
      </c>
      <c r="AA3">
        <v>7.1370748800000001</v>
      </c>
      <c r="AB3">
        <v>6.6700654000000013</v>
      </c>
      <c r="AC3">
        <v>4.9163427199999994</v>
      </c>
      <c r="AD3">
        <v>2.3151845999999998</v>
      </c>
      <c r="AE3">
        <v>10.754105999999998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13.214300000000001</v>
      </c>
      <c r="AL3">
        <v>8.8530000000000015</v>
      </c>
      <c r="AM3">
        <v>2.6812342857142859</v>
      </c>
      <c r="AN3">
        <v>0</v>
      </c>
      <c r="AO3">
        <v>0.66536316000000006</v>
      </c>
      <c r="AP3">
        <v>0.78089759999999986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1.3940773381294966</v>
      </c>
      <c r="AY3">
        <v>0</v>
      </c>
      <c r="AZ3">
        <v>0</v>
      </c>
      <c r="BA3">
        <v>24.734757670048321</v>
      </c>
      <c r="BB3">
        <f>SUM(B3:AZ3)-BA3</f>
        <v>745.81844587352896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165.02845168916704</v>
      </c>
      <c r="L4">
        <v>63.621167388583473</v>
      </c>
      <c r="M4">
        <v>0</v>
      </c>
      <c r="N4">
        <v>29.998851806491121</v>
      </c>
      <c r="O4">
        <v>50.37540413533835</v>
      </c>
      <c r="P4">
        <v>59.290774246480694</v>
      </c>
      <c r="Q4">
        <v>4.7117037861915358</v>
      </c>
      <c r="R4">
        <v>9.2365184659090893</v>
      </c>
      <c r="S4">
        <v>5.7204311926605502</v>
      </c>
      <c r="T4">
        <v>0</v>
      </c>
      <c r="U4">
        <v>228.441602398046</v>
      </c>
      <c r="V4">
        <v>3.6167512690355328</v>
      </c>
      <c r="W4">
        <v>11.785696856634015</v>
      </c>
      <c r="X4">
        <v>37.470352843196309</v>
      </c>
      <c r="Y4">
        <v>0</v>
      </c>
      <c r="Z4">
        <v>3.3293303999999995</v>
      </c>
      <c r="AA4">
        <v>7.1370748800000001</v>
      </c>
      <c r="AB4">
        <v>6.6700654000000013</v>
      </c>
      <c r="AC4">
        <v>4.9163427199999994</v>
      </c>
      <c r="AD4">
        <v>2.3151845999999998</v>
      </c>
      <c r="AE4">
        <v>10.754105999999998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13.214300000000001</v>
      </c>
      <c r="AL4">
        <v>8.8530000000000015</v>
      </c>
      <c r="AM4">
        <v>2.6812342857142859</v>
      </c>
      <c r="AN4">
        <v>0</v>
      </c>
      <c r="AO4">
        <v>0.6545351399999999</v>
      </c>
      <c r="AP4">
        <v>0.78089759999999986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1.3940773381294966</v>
      </c>
      <c r="AY4">
        <v>0</v>
      </c>
      <c r="AZ4">
        <v>0</v>
      </c>
      <c r="BA4">
        <v>24.543694806048318</v>
      </c>
      <c r="BB4">
        <f t="shared" ref="BB4:BB67" si="0">SUM(B4:AZ4)-BA4</f>
        <v>740.05739211752905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165.02845168916704</v>
      </c>
      <c r="L5">
        <v>63.621167388583473</v>
      </c>
      <c r="M5">
        <v>0</v>
      </c>
      <c r="N5">
        <v>29.998851806491121</v>
      </c>
      <c r="O5">
        <v>50.37540413533835</v>
      </c>
      <c r="P5">
        <v>59.290774246480694</v>
      </c>
      <c r="Q5">
        <v>4.7117037861915358</v>
      </c>
      <c r="R5">
        <v>9.2365184659090893</v>
      </c>
      <c r="S5">
        <v>5.7204311926605502</v>
      </c>
      <c r="T5">
        <v>0</v>
      </c>
      <c r="U5">
        <v>228.441602398046</v>
      </c>
      <c r="V5">
        <v>3.6167512690355328</v>
      </c>
      <c r="W5">
        <v>11.785696856634015</v>
      </c>
      <c r="X5">
        <v>37.470352843196309</v>
      </c>
      <c r="Y5">
        <v>0</v>
      </c>
      <c r="Z5">
        <v>3.3293303999999995</v>
      </c>
      <c r="AA5">
        <v>7.1370748800000001</v>
      </c>
      <c r="AB5">
        <v>6.6700654000000013</v>
      </c>
      <c r="AC5">
        <v>2.4581713599999997</v>
      </c>
      <c r="AD5">
        <v>2.3151845999999998</v>
      </c>
      <c r="AE5">
        <v>10.754105999999998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13.214300000000001</v>
      </c>
      <c r="AL5">
        <v>8.8530000000000015</v>
      </c>
      <c r="AM5">
        <v>2.6812342857142859</v>
      </c>
      <c r="AN5">
        <v>0</v>
      </c>
      <c r="AO5">
        <v>0.65602866000000004</v>
      </c>
      <c r="AP5">
        <v>0.78089759999999986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1.3940773381294966</v>
      </c>
      <c r="AY5">
        <v>0</v>
      </c>
      <c r="AZ5">
        <v>0</v>
      </c>
      <c r="BA5">
        <v>24.464835680048321</v>
      </c>
      <c r="BB5">
        <f t="shared" si="0"/>
        <v>737.67957340352905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165.02845168916704</v>
      </c>
      <c r="L6">
        <v>63.621167388583473</v>
      </c>
      <c r="M6">
        <v>0</v>
      </c>
      <c r="N6">
        <v>29.998851806491121</v>
      </c>
      <c r="O6">
        <v>50.37540413533835</v>
      </c>
      <c r="P6">
        <v>59.290774246480694</v>
      </c>
      <c r="Q6">
        <v>4.7117037861915358</v>
      </c>
      <c r="R6">
        <v>9.2365184659090893</v>
      </c>
      <c r="S6">
        <v>5.7204311926605502</v>
      </c>
      <c r="T6">
        <v>0</v>
      </c>
      <c r="U6">
        <v>228.441602398046</v>
      </c>
      <c r="V6">
        <v>3.6167512690355328</v>
      </c>
      <c r="W6">
        <v>11.785696856634015</v>
      </c>
      <c r="X6">
        <v>37.470352843196309</v>
      </c>
      <c r="Y6">
        <v>0</v>
      </c>
      <c r="Z6">
        <v>3.3293303999999995</v>
      </c>
      <c r="AA6">
        <v>7.1234299999999999</v>
      </c>
      <c r="AB6">
        <v>3.3181035999999997</v>
      </c>
      <c r="AC6">
        <v>2.4581713599999997</v>
      </c>
      <c r="AD6">
        <v>2.3151845999999998</v>
      </c>
      <c r="AE6">
        <v>10.754105999999998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13.214300000000001</v>
      </c>
      <c r="AL6">
        <v>8.8530000000000015</v>
      </c>
      <c r="AM6">
        <v>2.6812342857142859</v>
      </c>
      <c r="AN6">
        <v>0</v>
      </c>
      <c r="AO6">
        <v>0.63467132399999993</v>
      </c>
      <c r="AP6">
        <v>0.78089759999999986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1.3940773381294966</v>
      </c>
      <c r="AY6">
        <v>0</v>
      </c>
      <c r="AZ6">
        <v>0</v>
      </c>
      <c r="BA6">
        <v>24.356113774048314</v>
      </c>
      <c r="BB6">
        <f t="shared" si="0"/>
        <v>734.40133129352898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165.02845168916704</v>
      </c>
      <c r="L7">
        <v>63.621167388583473</v>
      </c>
      <c r="M7">
        <v>0</v>
      </c>
      <c r="N7">
        <v>29.998851806491121</v>
      </c>
      <c r="O7">
        <v>50.37540413533835</v>
      </c>
      <c r="P7">
        <v>59.290774246480694</v>
      </c>
      <c r="Q7">
        <v>4.7117037861915358</v>
      </c>
      <c r="R7">
        <v>9.2365184659090893</v>
      </c>
      <c r="S7">
        <v>5.7204311926605502</v>
      </c>
      <c r="T7">
        <v>0</v>
      </c>
      <c r="U7">
        <v>228.441602398046</v>
      </c>
      <c r="V7">
        <v>3.6167512690355328</v>
      </c>
      <c r="W7">
        <v>11.785696856634015</v>
      </c>
      <c r="X7">
        <v>37.470352843196309</v>
      </c>
      <c r="Y7">
        <v>0</v>
      </c>
      <c r="Z7">
        <v>1.6763999999999997</v>
      </c>
      <c r="AA7">
        <v>7.1234299999999999</v>
      </c>
      <c r="AB7">
        <v>3.3181035999999997</v>
      </c>
      <c r="AC7">
        <v>2.4581713599999997</v>
      </c>
      <c r="AD7">
        <v>2.3151845999999998</v>
      </c>
      <c r="AE7">
        <v>10.754105999999998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13.214300000000001</v>
      </c>
      <c r="AL7">
        <v>8.8530000000000015</v>
      </c>
      <c r="AM7">
        <v>2.6812342857142859</v>
      </c>
      <c r="AN7">
        <v>0</v>
      </c>
      <c r="AO7">
        <v>0.64587272400000006</v>
      </c>
      <c r="AP7">
        <v>1.5943326000000002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1.3940773381294966</v>
      </c>
      <c r="AY7">
        <v>0</v>
      </c>
      <c r="AZ7">
        <v>0</v>
      </c>
      <c r="BA7">
        <v>24.329525562048314</v>
      </c>
      <c r="BB7">
        <f t="shared" si="0"/>
        <v>733.59962550552905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165.02845168916704</v>
      </c>
      <c r="L8">
        <v>63.621167388583473</v>
      </c>
      <c r="M8">
        <v>0</v>
      </c>
      <c r="N8">
        <v>29.998851806491121</v>
      </c>
      <c r="O8">
        <v>50.37540413533835</v>
      </c>
      <c r="P8">
        <v>59.290774246480694</v>
      </c>
      <c r="Q8">
        <v>4.7117037861915358</v>
      </c>
      <c r="R8">
        <v>9.2365184659090893</v>
      </c>
      <c r="S8">
        <v>5.7204311926605502</v>
      </c>
      <c r="T8">
        <v>0</v>
      </c>
      <c r="U8">
        <v>228.441602398046</v>
      </c>
      <c r="V8">
        <v>3.6167512690355328</v>
      </c>
      <c r="W8">
        <v>11.785696856634015</v>
      </c>
      <c r="X8">
        <v>37.470352843196309</v>
      </c>
      <c r="Y8">
        <v>0</v>
      </c>
      <c r="Z8">
        <v>1.6763999999999997</v>
      </c>
      <c r="AA8">
        <v>7.1234299999999999</v>
      </c>
      <c r="AB8">
        <v>3.3181035999999997</v>
      </c>
      <c r="AC8">
        <v>2.4581713599999997</v>
      </c>
      <c r="AD8">
        <v>2.3151845999999998</v>
      </c>
      <c r="AE8">
        <v>10.754105999999998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13.214300000000001</v>
      </c>
      <c r="AL8">
        <v>8.8530000000000015</v>
      </c>
      <c r="AM8">
        <v>2.6812342857142859</v>
      </c>
      <c r="AN8">
        <v>0</v>
      </c>
      <c r="AO8">
        <v>0.64139216399999999</v>
      </c>
      <c r="AP8">
        <v>1.5943326000000002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1.3940773381294966</v>
      </c>
      <c r="AY8">
        <v>0</v>
      </c>
      <c r="AZ8">
        <v>0</v>
      </c>
      <c r="BA8">
        <v>24.329381798048313</v>
      </c>
      <c r="BB8">
        <f t="shared" si="0"/>
        <v>733.59528870952897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165.02845168916704</v>
      </c>
      <c r="L9">
        <v>63.621167388583473</v>
      </c>
      <c r="M9">
        <v>0</v>
      </c>
      <c r="N9">
        <v>29.998851806491121</v>
      </c>
      <c r="O9">
        <v>50.37540413533835</v>
      </c>
      <c r="P9">
        <v>59.290774246480694</v>
      </c>
      <c r="Q9">
        <v>4.7117037861915358</v>
      </c>
      <c r="R9">
        <v>9.2365184659090893</v>
      </c>
      <c r="S9">
        <v>5.7204311926605502</v>
      </c>
      <c r="T9">
        <v>0</v>
      </c>
      <c r="U9">
        <v>228.441602398046</v>
      </c>
      <c r="V9">
        <v>3.6167512690355328</v>
      </c>
      <c r="W9">
        <v>11.785696856634015</v>
      </c>
      <c r="X9">
        <v>37.470352843196309</v>
      </c>
      <c r="Y9">
        <v>0</v>
      </c>
      <c r="Z9">
        <v>1.6763999999999997</v>
      </c>
      <c r="AA9">
        <v>7.1234299999999999</v>
      </c>
      <c r="AB9">
        <v>3.3181035999999997</v>
      </c>
      <c r="AC9">
        <v>2.4581713599999997</v>
      </c>
      <c r="AD9">
        <v>2.3151845999999998</v>
      </c>
      <c r="AE9">
        <v>7.1694039999999983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13.214300000000001</v>
      </c>
      <c r="AL9">
        <v>11.803999999999998</v>
      </c>
      <c r="AM9">
        <v>2.6812342857142859</v>
      </c>
      <c r="AN9">
        <v>0</v>
      </c>
      <c r="AO9">
        <v>0.6487104119999999</v>
      </c>
      <c r="AP9">
        <v>1.5943326000000002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24.264525079976369</v>
      </c>
      <c r="BB9">
        <f t="shared" si="0"/>
        <v>731.63968433747152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165.02845168916704</v>
      </c>
      <c r="L10">
        <v>63.621167388583473</v>
      </c>
      <c r="M10">
        <v>0</v>
      </c>
      <c r="N10">
        <v>29.998851806491121</v>
      </c>
      <c r="O10">
        <v>50.37540413533835</v>
      </c>
      <c r="P10">
        <v>59.290774246480694</v>
      </c>
      <c r="Q10">
        <v>4.7117037861915358</v>
      </c>
      <c r="R10">
        <v>9.2365184659090893</v>
      </c>
      <c r="S10">
        <v>5.7204311926605502</v>
      </c>
      <c r="T10">
        <v>0</v>
      </c>
      <c r="U10">
        <v>228.441602398046</v>
      </c>
      <c r="V10">
        <v>3.6167512690355328</v>
      </c>
      <c r="W10">
        <v>11.785696856634015</v>
      </c>
      <c r="X10">
        <v>37.470352843196309</v>
      </c>
      <c r="Y10">
        <v>0</v>
      </c>
      <c r="Z10">
        <v>1.6763999999999997</v>
      </c>
      <c r="AA10">
        <v>7.1234299999999999</v>
      </c>
      <c r="AB10">
        <v>3.3181035999999997</v>
      </c>
      <c r="AC10">
        <v>2.4581713599999997</v>
      </c>
      <c r="AD10">
        <v>2.3151845999999998</v>
      </c>
      <c r="AE10">
        <v>7.1694039999999983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13.214300000000001</v>
      </c>
      <c r="AL10">
        <v>20.361900000000006</v>
      </c>
      <c r="AM10">
        <v>2.6812342857142859</v>
      </c>
      <c r="AN10">
        <v>0</v>
      </c>
      <c r="AO10">
        <v>0.66715538400000007</v>
      </c>
      <c r="AP10">
        <v>1.5943326000000002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24.53982579476811</v>
      </c>
      <c r="BB10">
        <f t="shared" si="0"/>
        <v>739.94072859467974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165.02845168916704</v>
      </c>
      <c r="L11">
        <v>63.621167388583473</v>
      </c>
      <c r="M11">
        <v>0</v>
      </c>
      <c r="N11">
        <v>29.998851806491121</v>
      </c>
      <c r="O11">
        <v>50.37540413533835</v>
      </c>
      <c r="P11">
        <v>59.290774246480694</v>
      </c>
      <c r="Q11">
        <v>4.7117037861915358</v>
      </c>
      <c r="R11">
        <v>9.2365184659090893</v>
      </c>
      <c r="S11">
        <v>5.7204311926605502</v>
      </c>
      <c r="T11">
        <v>0</v>
      </c>
      <c r="U11">
        <v>228.441602398046</v>
      </c>
      <c r="V11">
        <v>3.6167512690355328</v>
      </c>
      <c r="W11">
        <v>11.785696856634015</v>
      </c>
      <c r="X11">
        <v>37.470352843196309</v>
      </c>
      <c r="Y11">
        <v>0</v>
      </c>
      <c r="Z11">
        <v>1.6763999999999997</v>
      </c>
      <c r="AA11">
        <v>7.1234299999999999</v>
      </c>
      <c r="AB11">
        <v>3.3181035999999997</v>
      </c>
      <c r="AC11">
        <v>2.4581713599999997</v>
      </c>
      <c r="AD11">
        <v>4.6303691999999996</v>
      </c>
      <c r="AE11">
        <v>7.1694039999999983</v>
      </c>
      <c r="AF11">
        <v>0</v>
      </c>
      <c r="AG11">
        <v>0</v>
      </c>
      <c r="AH11">
        <v>11.882577199999998</v>
      </c>
      <c r="AI11">
        <v>0</v>
      </c>
      <c r="AJ11">
        <v>0</v>
      </c>
      <c r="AK11">
        <v>13.214300000000001</v>
      </c>
      <c r="AL11">
        <v>20.361900000000006</v>
      </c>
      <c r="AM11">
        <v>2.6812342857142859</v>
      </c>
      <c r="AN11">
        <v>0</v>
      </c>
      <c r="AO11">
        <v>0.64811300399999994</v>
      </c>
      <c r="AP11">
        <v>1.5943326000000002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24.613532022768108</v>
      </c>
      <c r="BB11">
        <f t="shared" si="0"/>
        <v>742.16316458667984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165.02845168916704</v>
      </c>
      <c r="L12">
        <v>63.621167388583473</v>
      </c>
      <c r="M12">
        <v>0</v>
      </c>
      <c r="N12">
        <v>29.998851806491121</v>
      </c>
      <c r="O12">
        <v>50.37540413533835</v>
      </c>
      <c r="P12">
        <v>59.290774246480694</v>
      </c>
      <c r="Q12">
        <v>4.7117037861915358</v>
      </c>
      <c r="R12">
        <v>9.2365184659090893</v>
      </c>
      <c r="S12">
        <v>5.7204311926605502</v>
      </c>
      <c r="T12">
        <v>0</v>
      </c>
      <c r="U12">
        <v>228.441602398046</v>
      </c>
      <c r="V12">
        <v>3.6167512690355328</v>
      </c>
      <c r="W12">
        <v>11.785696856634015</v>
      </c>
      <c r="X12">
        <v>37.470352843196309</v>
      </c>
      <c r="Y12">
        <v>0</v>
      </c>
      <c r="Z12">
        <v>1.6763999999999997</v>
      </c>
      <c r="AA12">
        <v>3.551682</v>
      </c>
      <c r="AB12">
        <v>3.3181035999999997</v>
      </c>
      <c r="AC12">
        <v>2.4581713599999997</v>
      </c>
      <c r="AD12">
        <v>4.6303691999999996</v>
      </c>
      <c r="AE12">
        <v>7.1694039999999983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13.214300000000001</v>
      </c>
      <c r="AL12">
        <v>20.361900000000006</v>
      </c>
      <c r="AM12">
        <v>1.3406171428571427</v>
      </c>
      <c r="AN12">
        <v>0</v>
      </c>
      <c r="AO12">
        <v>0.64736624399999998</v>
      </c>
      <c r="AP12">
        <v>1.5943326000000002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24.455821435974453</v>
      </c>
      <c r="BB12">
        <f t="shared" si="0"/>
        <v>737.40776327061633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165.02845168916704</v>
      </c>
      <c r="L13">
        <v>63.621167388583473</v>
      </c>
      <c r="M13">
        <v>0</v>
      </c>
      <c r="N13">
        <v>29.998851806491121</v>
      </c>
      <c r="O13">
        <v>50.37540413533835</v>
      </c>
      <c r="P13">
        <v>59.290774246480694</v>
      </c>
      <c r="Q13">
        <v>4.7117037861915358</v>
      </c>
      <c r="R13">
        <v>9.2365184659090893</v>
      </c>
      <c r="S13">
        <v>5.7204311926605502</v>
      </c>
      <c r="T13">
        <v>0</v>
      </c>
      <c r="U13">
        <v>228.441602398046</v>
      </c>
      <c r="V13">
        <v>3.6167512690355328</v>
      </c>
      <c r="W13">
        <v>11.785696856634015</v>
      </c>
      <c r="X13">
        <v>37.470352843196309</v>
      </c>
      <c r="Y13">
        <v>0</v>
      </c>
      <c r="Z13">
        <v>1.6763999999999997</v>
      </c>
      <c r="AA13">
        <v>0</v>
      </c>
      <c r="AB13">
        <v>3.3181035999999997</v>
      </c>
      <c r="AC13">
        <v>2.4581713599999997</v>
      </c>
      <c r="AD13">
        <v>4.6303691999999996</v>
      </c>
      <c r="AE13">
        <v>7.1694039999999983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13.214300000000001</v>
      </c>
      <c r="AL13">
        <v>20.361900000000006</v>
      </c>
      <c r="AM13">
        <v>1.3406171428571427</v>
      </c>
      <c r="AN13">
        <v>0</v>
      </c>
      <c r="AO13">
        <v>0.64796365200000006</v>
      </c>
      <c r="AP13">
        <v>0.78089759999999986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24.315720369974461</v>
      </c>
      <c r="BB13">
        <f t="shared" si="0"/>
        <v>733.18334474461642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165.02845168916704</v>
      </c>
      <c r="L14">
        <v>63.621167388583473</v>
      </c>
      <c r="M14">
        <v>0</v>
      </c>
      <c r="N14">
        <v>29.998851806491121</v>
      </c>
      <c r="O14">
        <v>50.37540413533835</v>
      </c>
      <c r="P14">
        <v>59.290774246480694</v>
      </c>
      <c r="Q14">
        <v>4.7117037861915358</v>
      </c>
      <c r="R14">
        <v>9.2365184659090893</v>
      </c>
      <c r="S14">
        <v>5.7204311926605502</v>
      </c>
      <c r="T14">
        <v>0</v>
      </c>
      <c r="U14">
        <v>228.441602398046</v>
      </c>
      <c r="V14">
        <v>3.6167512690355328</v>
      </c>
      <c r="W14">
        <v>11.785696856634015</v>
      </c>
      <c r="X14">
        <v>37.470352843196309</v>
      </c>
      <c r="Y14">
        <v>0</v>
      </c>
      <c r="Z14">
        <v>1.6763999999999997</v>
      </c>
      <c r="AA14">
        <v>0</v>
      </c>
      <c r="AB14">
        <v>3.3181035999999997</v>
      </c>
      <c r="AC14">
        <v>2.4581713599999997</v>
      </c>
      <c r="AD14">
        <v>4.6303691999999996</v>
      </c>
      <c r="AE14">
        <v>7.1694039999999983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13.214300000000001</v>
      </c>
      <c r="AL14">
        <v>20.361900000000006</v>
      </c>
      <c r="AM14">
        <v>1.3406171428571427</v>
      </c>
      <c r="AN14">
        <v>0</v>
      </c>
      <c r="AO14">
        <v>0.66700603199999997</v>
      </c>
      <c r="AP14">
        <v>0.78089759999999986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24.316331747974456</v>
      </c>
      <c r="BB14">
        <f t="shared" si="0"/>
        <v>733.20177574661636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165.02812344064742</v>
      </c>
      <c r="L15">
        <v>63.621194274663956</v>
      </c>
      <c r="M15">
        <v>0</v>
      </c>
      <c r="N15">
        <v>29.998851806491121</v>
      </c>
      <c r="O15">
        <v>50.37540413533835</v>
      </c>
      <c r="P15">
        <v>59.290774246480694</v>
      </c>
      <c r="Q15">
        <v>4.7115022021456809</v>
      </c>
      <c r="R15">
        <v>9.2379055331412108</v>
      </c>
      <c r="S15">
        <v>5.7213840856212199</v>
      </c>
      <c r="T15">
        <v>0</v>
      </c>
      <c r="U15">
        <v>228.441602398046</v>
      </c>
      <c r="V15">
        <v>3.6167512690355328</v>
      </c>
      <c r="W15">
        <v>11.785696856634015</v>
      </c>
      <c r="X15">
        <v>37.470352843196309</v>
      </c>
      <c r="Y15">
        <v>0</v>
      </c>
      <c r="Z15">
        <v>1.6763999999999997</v>
      </c>
      <c r="AA15">
        <v>0</v>
      </c>
      <c r="AB15">
        <v>3.3181035999999997</v>
      </c>
      <c r="AC15">
        <v>2.4581713599999997</v>
      </c>
      <c r="AD15">
        <v>4.6303691999999996</v>
      </c>
      <c r="AE15">
        <v>7.1694039999999983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13.214300000000001</v>
      </c>
      <c r="AL15">
        <v>20.361900000000006</v>
      </c>
      <c r="AM15">
        <v>1.3406171428571427</v>
      </c>
      <c r="AN15">
        <v>0</v>
      </c>
      <c r="AO15">
        <v>0.6545351399999999</v>
      </c>
      <c r="AP15">
        <v>0.78089759999999986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24.342994240566089</v>
      </c>
      <c r="BB15">
        <f t="shared" si="0"/>
        <v>734.00572737573236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165.02866525720438</v>
      </c>
      <c r="L16">
        <v>63.621252504384493</v>
      </c>
      <c r="M16">
        <v>0</v>
      </c>
      <c r="N16">
        <v>29.998851806491121</v>
      </c>
      <c r="O16">
        <v>50.37540413533835</v>
      </c>
      <c r="P16">
        <v>59.290774246480694</v>
      </c>
      <c r="Q16">
        <v>4.7117037861915358</v>
      </c>
      <c r="R16">
        <v>9.2365184659090893</v>
      </c>
      <c r="S16">
        <v>5.7204311926605502</v>
      </c>
      <c r="T16">
        <v>0</v>
      </c>
      <c r="U16">
        <v>228.441602398046</v>
      </c>
      <c r="V16">
        <v>3.6167512690355328</v>
      </c>
      <c r="W16">
        <v>11.785696856634015</v>
      </c>
      <c r="X16">
        <v>37.470352843196309</v>
      </c>
      <c r="Y16">
        <v>0</v>
      </c>
      <c r="Z16">
        <v>1.6763999999999997</v>
      </c>
      <c r="AA16">
        <v>0</v>
      </c>
      <c r="AB16">
        <v>3.3181035999999997</v>
      </c>
      <c r="AC16">
        <v>2.4581713599999997</v>
      </c>
      <c r="AD16">
        <v>4.6303691999999996</v>
      </c>
      <c r="AE16">
        <v>7.1694039999999983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13.214300000000001</v>
      </c>
      <c r="AL16">
        <v>20.361900000000006</v>
      </c>
      <c r="AM16">
        <v>1.3406171428571427</v>
      </c>
      <c r="AN16">
        <v>0</v>
      </c>
      <c r="AO16">
        <v>0.64721689199999988</v>
      </c>
      <c r="AP16">
        <v>0.78089759999999986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24.342709872714213</v>
      </c>
      <c r="BB16">
        <f t="shared" si="0"/>
        <v>733.99715516571496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165.02737189158267</v>
      </c>
      <c r="L17">
        <v>63.621252504384493</v>
      </c>
      <c r="M17">
        <v>0</v>
      </c>
      <c r="N17">
        <v>29.998851806491121</v>
      </c>
      <c r="O17">
        <v>50.37540413533835</v>
      </c>
      <c r="P17">
        <v>59.467929401635814</v>
      </c>
      <c r="Q17">
        <v>4.7117037861915358</v>
      </c>
      <c r="R17">
        <v>9.2365184659090893</v>
      </c>
      <c r="S17">
        <v>5.7204311926605502</v>
      </c>
      <c r="T17">
        <v>0</v>
      </c>
      <c r="U17">
        <v>228.441602398046</v>
      </c>
      <c r="V17">
        <v>3.6167512690355328</v>
      </c>
      <c r="W17">
        <v>11.785696856634015</v>
      </c>
      <c r="X17">
        <v>37.470352843196309</v>
      </c>
      <c r="Y17">
        <v>0</v>
      </c>
      <c r="Z17">
        <v>1.6763999999999997</v>
      </c>
      <c r="AA17">
        <v>0</v>
      </c>
      <c r="AB17">
        <v>3.3181035999999997</v>
      </c>
      <c r="AC17">
        <v>2.4581713599999997</v>
      </c>
      <c r="AD17">
        <v>4.6303691999999996</v>
      </c>
      <c r="AE17">
        <v>7.1694039999999983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13.214300000000001</v>
      </c>
      <c r="AL17">
        <v>20.361900000000006</v>
      </c>
      <c r="AM17">
        <v>1.3406171428571427</v>
      </c>
      <c r="AN17">
        <v>0</v>
      </c>
      <c r="AO17">
        <v>0.62600890799999998</v>
      </c>
      <c r="AP17">
        <v>0.78089759999999986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24.34767457046522</v>
      </c>
      <c r="BB17">
        <f t="shared" si="0"/>
        <v>734.14684427349732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165.02751570298122</v>
      </c>
      <c r="L18">
        <v>63.621252504384493</v>
      </c>
      <c r="M18">
        <v>0</v>
      </c>
      <c r="N18">
        <v>29.998851806491121</v>
      </c>
      <c r="O18">
        <v>50.37540413533835</v>
      </c>
      <c r="P18">
        <v>59.467929401635814</v>
      </c>
      <c r="Q18">
        <v>4.7117037861915358</v>
      </c>
      <c r="R18">
        <v>9.2365184659090893</v>
      </c>
      <c r="S18">
        <v>5.7204311926605502</v>
      </c>
      <c r="T18">
        <v>0</v>
      </c>
      <c r="U18">
        <v>228.441602398046</v>
      </c>
      <c r="V18">
        <v>3.6167512690355328</v>
      </c>
      <c r="W18">
        <v>11.785696856634015</v>
      </c>
      <c r="X18">
        <v>37.470352843196309</v>
      </c>
      <c r="Y18">
        <v>0</v>
      </c>
      <c r="Z18">
        <v>1.6763999999999997</v>
      </c>
      <c r="AA18">
        <v>0</v>
      </c>
      <c r="AB18">
        <v>3.3181035999999997</v>
      </c>
      <c r="AC18">
        <v>2.4581713599999997</v>
      </c>
      <c r="AD18">
        <v>4.6303691999999996</v>
      </c>
      <c r="AE18">
        <v>7.1694039999999983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13.214300000000001</v>
      </c>
      <c r="AL18">
        <v>11.803999999999998</v>
      </c>
      <c r="AM18">
        <v>1.3406171428571427</v>
      </c>
      <c r="AN18">
        <v>0</v>
      </c>
      <c r="AO18">
        <v>0.60054439200000009</v>
      </c>
      <c r="AP18">
        <v>0.78089759999999986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24.072153182689767</v>
      </c>
      <c r="BB18">
        <f t="shared" si="0"/>
        <v>725.83914495667125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165.02712821954145</v>
      </c>
      <c r="L19">
        <v>63.621252504384493</v>
      </c>
      <c r="M19">
        <v>0</v>
      </c>
      <c r="N19">
        <v>29.998851806491121</v>
      </c>
      <c r="O19">
        <v>50.37540413533835</v>
      </c>
      <c r="P19">
        <v>59.467929401635814</v>
      </c>
      <c r="Q19">
        <v>4.7117037861915358</v>
      </c>
      <c r="R19">
        <v>9.2365184659090893</v>
      </c>
      <c r="S19">
        <v>5.7204311926605502</v>
      </c>
      <c r="T19">
        <v>0</v>
      </c>
      <c r="U19">
        <v>228.441602398046</v>
      </c>
      <c r="V19">
        <v>3.6167512690355328</v>
      </c>
      <c r="W19">
        <v>11.785696856634015</v>
      </c>
      <c r="X19">
        <v>37.470352843196309</v>
      </c>
      <c r="Y19">
        <v>0</v>
      </c>
      <c r="Z19">
        <v>1.6763999999999997</v>
      </c>
      <c r="AA19">
        <v>0</v>
      </c>
      <c r="AB19">
        <v>3.3181035999999997</v>
      </c>
      <c r="AC19">
        <v>2.4581713599999997</v>
      </c>
      <c r="AD19">
        <v>4.6303691999999996</v>
      </c>
      <c r="AE19">
        <v>7.1694039999999983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13.214300000000001</v>
      </c>
      <c r="AL19">
        <v>8.8530000000000015</v>
      </c>
      <c r="AM19">
        <v>1.3406171428571427</v>
      </c>
      <c r="AN19">
        <v>0</v>
      </c>
      <c r="AO19">
        <v>0.60569703600000002</v>
      </c>
      <c r="AP19">
        <v>0.78089759999999986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23.950574971113898</v>
      </c>
      <c r="BB19">
        <f t="shared" si="0"/>
        <v>722.17324032880742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165.02608090905665</v>
      </c>
      <c r="L20">
        <v>63.621252504384493</v>
      </c>
      <c r="M20">
        <v>0</v>
      </c>
      <c r="N20">
        <v>29.998851806491121</v>
      </c>
      <c r="O20">
        <v>50.37540413533835</v>
      </c>
      <c r="P20">
        <v>59.467929401635814</v>
      </c>
      <c r="Q20">
        <v>4.7117037861915358</v>
      </c>
      <c r="R20">
        <v>9.2365184659090893</v>
      </c>
      <c r="S20">
        <v>5.7204311926605502</v>
      </c>
      <c r="T20">
        <v>0</v>
      </c>
      <c r="U20">
        <v>228.441602398046</v>
      </c>
      <c r="V20">
        <v>3.6167512690355328</v>
      </c>
      <c r="W20">
        <v>11.785696856634015</v>
      </c>
      <c r="X20">
        <v>37.470352843196309</v>
      </c>
      <c r="Y20">
        <v>0</v>
      </c>
      <c r="Z20">
        <v>1.6763999999999997</v>
      </c>
      <c r="AA20">
        <v>1.7858739999999993</v>
      </c>
      <c r="AB20">
        <v>6.6700654000000013</v>
      </c>
      <c r="AC20">
        <v>4.9163427199999994</v>
      </c>
      <c r="AD20">
        <v>4.6303691999999996</v>
      </c>
      <c r="AE20">
        <v>7.1694039999999983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13.214300000000001</v>
      </c>
      <c r="AL20">
        <v>8.8530000000000015</v>
      </c>
      <c r="AM20">
        <v>1.3406171428571427</v>
      </c>
      <c r="AN20">
        <v>0</v>
      </c>
      <c r="AO20">
        <v>0.59001507599999992</v>
      </c>
      <c r="AP20">
        <v>0.78089759999999986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24.193869556962571</v>
      </c>
      <c r="BB20">
        <f t="shared" si="0"/>
        <v>729.50922363247389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165.02868551249549</v>
      </c>
      <c r="L21">
        <v>63.621252504384493</v>
      </c>
      <c r="M21">
        <v>0</v>
      </c>
      <c r="N21">
        <v>29.998851806491121</v>
      </c>
      <c r="O21">
        <v>50.37540413533835</v>
      </c>
      <c r="P21">
        <v>59.467929401635814</v>
      </c>
      <c r="Q21">
        <v>4.7117037861915358</v>
      </c>
      <c r="R21">
        <v>9.2365184659090893</v>
      </c>
      <c r="S21">
        <v>5.7204311926605502</v>
      </c>
      <c r="T21">
        <v>0</v>
      </c>
      <c r="U21">
        <v>228.441602398046</v>
      </c>
      <c r="V21">
        <v>3.6167512690355328</v>
      </c>
      <c r="W21">
        <v>11.785696856634015</v>
      </c>
      <c r="X21">
        <v>37.470352843196309</v>
      </c>
      <c r="Y21">
        <v>0</v>
      </c>
      <c r="Z21">
        <v>1.6763999999999997</v>
      </c>
      <c r="AA21">
        <v>3.551682</v>
      </c>
      <c r="AB21">
        <v>6.6700654000000013</v>
      </c>
      <c r="AC21">
        <v>4.9163427199999994</v>
      </c>
      <c r="AD21">
        <v>4.6303691999999996</v>
      </c>
      <c r="AE21">
        <v>7.1694039999999983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13.214300000000001</v>
      </c>
      <c r="AL21">
        <v>8.8530000000000015</v>
      </c>
      <c r="AM21">
        <v>1.3406171428571427</v>
      </c>
      <c r="AN21">
        <v>0</v>
      </c>
      <c r="AO21">
        <v>0.55924856400000011</v>
      </c>
      <c r="AP21">
        <v>1.5943326000000002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24.357604601253843</v>
      </c>
      <c r="BB21">
        <f t="shared" si="0"/>
        <v>734.44627247962148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165.02839882042744</v>
      </c>
      <c r="L22">
        <v>63.621252504384493</v>
      </c>
      <c r="M22">
        <v>0</v>
      </c>
      <c r="N22">
        <v>29.998851806491121</v>
      </c>
      <c r="O22">
        <v>50.37540413533835</v>
      </c>
      <c r="P22">
        <v>59.467929401635814</v>
      </c>
      <c r="Q22">
        <v>4.7117037861915358</v>
      </c>
      <c r="R22">
        <v>9.2365184659090893</v>
      </c>
      <c r="S22">
        <v>5.7204311926605502</v>
      </c>
      <c r="T22">
        <v>0</v>
      </c>
      <c r="U22">
        <v>228.441602398046</v>
      </c>
      <c r="V22">
        <v>3.6167512690355328</v>
      </c>
      <c r="W22">
        <v>11.785696856634015</v>
      </c>
      <c r="X22">
        <v>37.470352843196309</v>
      </c>
      <c r="Y22">
        <v>0</v>
      </c>
      <c r="Z22">
        <v>1.6763999999999997</v>
      </c>
      <c r="AA22">
        <v>5.3576220000000001</v>
      </c>
      <c r="AB22">
        <v>6.6700654000000013</v>
      </c>
      <c r="AC22">
        <v>4.9163427199999994</v>
      </c>
      <c r="AD22">
        <v>4.6303691999999996</v>
      </c>
      <c r="AE22">
        <v>7.1694039999999983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13.214300000000001</v>
      </c>
      <c r="AL22">
        <v>8.8530000000000015</v>
      </c>
      <c r="AM22">
        <v>2.4036317460317456</v>
      </c>
      <c r="AN22">
        <v>0</v>
      </c>
      <c r="AO22">
        <v>0.50951434799999995</v>
      </c>
      <c r="AP22">
        <v>1.5943326000000002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24.556962078113241</v>
      </c>
      <c r="BB22">
        <f t="shared" si="0"/>
        <v>740.45743449786869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161.8900964340699</v>
      </c>
      <c r="L23">
        <v>63.621252504384493</v>
      </c>
      <c r="M23">
        <v>0</v>
      </c>
      <c r="N23">
        <v>29.998851806491121</v>
      </c>
      <c r="O23">
        <v>50.37540413533835</v>
      </c>
      <c r="P23">
        <v>59.467929401635814</v>
      </c>
      <c r="Q23">
        <v>4.7117037861915358</v>
      </c>
      <c r="R23">
        <v>9.2365184659090893</v>
      </c>
      <c r="S23">
        <v>5.7204311926605502</v>
      </c>
      <c r="T23">
        <v>0</v>
      </c>
      <c r="U23">
        <v>228.441602398046</v>
      </c>
      <c r="V23">
        <v>3.6167512690355328</v>
      </c>
      <c r="W23">
        <v>11.785696856634015</v>
      </c>
      <c r="X23">
        <v>37.470352843196309</v>
      </c>
      <c r="Y23">
        <v>0</v>
      </c>
      <c r="Z23">
        <v>1.6763999999999997</v>
      </c>
      <c r="AA23">
        <v>8.9293699999999969</v>
      </c>
      <c r="AB23">
        <v>6.6700654000000013</v>
      </c>
      <c r="AC23">
        <v>4.9163427199999994</v>
      </c>
      <c r="AD23">
        <v>4.6303691999999996</v>
      </c>
      <c r="AE23">
        <v>7.1694039999999983</v>
      </c>
      <c r="AF23">
        <v>0</v>
      </c>
      <c r="AG23">
        <v>0</v>
      </c>
      <c r="AH23">
        <v>17.8238658</v>
      </c>
      <c r="AI23">
        <v>0.64668400000000004</v>
      </c>
      <c r="AJ23">
        <v>0</v>
      </c>
      <c r="AK23">
        <v>13.214300000000001</v>
      </c>
      <c r="AL23">
        <v>8.8530000000000015</v>
      </c>
      <c r="AM23">
        <v>2.6812342857142859</v>
      </c>
      <c r="AN23">
        <v>0</v>
      </c>
      <c r="AO23">
        <v>0.44551701599999993</v>
      </c>
      <c r="AP23">
        <v>1.5943326000000002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24.625495573737076</v>
      </c>
      <c r="BB23">
        <f t="shared" si="0"/>
        <v>742.5238838235698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165.02713855353875</v>
      </c>
      <c r="L24">
        <v>63.621252504384493</v>
      </c>
      <c r="M24">
        <v>0</v>
      </c>
      <c r="N24">
        <v>29.998851806491121</v>
      </c>
      <c r="O24">
        <v>50.37540413533835</v>
      </c>
      <c r="P24">
        <v>59.467929401635814</v>
      </c>
      <c r="Q24">
        <v>4.7117037861915358</v>
      </c>
      <c r="R24">
        <v>9.2365184659090893</v>
      </c>
      <c r="S24">
        <v>5.7204311926605502</v>
      </c>
      <c r="T24">
        <v>0</v>
      </c>
      <c r="U24">
        <v>228.441602398046</v>
      </c>
      <c r="V24">
        <v>3.6167512690355328</v>
      </c>
      <c r="W24">
        <v>11.785696856634015</v>
      </c>
      <c r="X24">
        <v>37.470352843196309</v>
      </c>
      <c r="Y24">
        <v>0</v>
      </c>
      <c r="Z24">
        <v>1.6763999999999997</v>
      </c>
      <c r="AA24">
        <v>10.695178</v>
      </c>
      <c r="AB24">
        <v>6.6700654000000013</v>
      </c>
      <c r="AC24">
        <v>4.9163427199999994</v>
      </c>
      <c r="AD24">
        <v>4.6303691999999996</v>
      </c>
      <c r="AE24">
        <v>7.1694039999999983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13.214300000000001</v>
      </c>
      <c r="AL24">
        <v>8.8530000000000015</v>
      </c>
      <c r="AM24">
        <v>4.0218514285714289</v>
      </c>
      <c r="AN24">
        <v>0</v>
      </c>
      <c r="AO24">
        <v>0.40220493599999996</v>
      </c>
      <c r="AP24">
        <v>1.5943326000000002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24.866037475879676</v>
      </c>
      <c r="BB24">
        <f t="shared" si="0"/>
        <v>749.77686510375315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165.02830975703111</v>
      </c>
      <c r="L25">
        <v>63.621252504384493</v>
      </c>
      <c r="M25">
        <v>0</v>
      </c>
      <c r="N25">
        <v>29.998851806491121</v>
      </c>
      <c r="O25">
        <v>50.37540413533835</v>
      </c>
      <c r="P25">
        <v>59.467929401635814</v>
      </c>
      <c r="Q25">
        <v>4.7117037861915358</v>
      </c>
      <c r="R25">
        <v>9.2365184659090893</v>
      </c>
      <c r="S25">
        <v>5.7204311926605502</v>
      </c>
      <c r="T25">
        <v>0</v>
      </c>
      <c r="U25">
        <v>228.441602398046</v>
      </c>
      <c r="V25">
        <v>3.6167512690355328</v>
      </c>
      <c r="W25">
        <v>11.785696856634015</v>
      </c>
      <c r="X25">
        <v>37.470352843196309</v>
      </c>
      <c r="Y25">
        <v>0</v>
      </c>
      <c r="Z25">
        <v>3.3293303999999995</v>
      </c>
      <c r="AA25">
        <v>10.695178</v>
      </c>
      <c r="AB25">
        <v>6.6700654000000013</v>
      </c>
      <c r="AC25">
        <v>4.9163427199999994</v>
      </c>
      <c r="AD25">
        <v>4.6303691999999996</v>
      </c>
      <c r="AE25">
        <v>7.1694039999999983</v>
      </c>
      <c r="AF25">
        <v>0</v>
      </c>
      <c r="AG25">
        <v>0</v>
      </c>
      <c r="AH25">
        <v>17.8238658</v>
      </c>
      <c r="AI25">
        <v>8.4068919999999974</v>
      </c>
      <c r="AJ25">
        <v>0</v>
      </c>
      <c r="AK25">
        <v>13.214300000000001</v>
      </c>
      <c r="AL25">
        <v>8.8530000000000015</v>
      </c>
      <c r="AM25">
        <v>4.0218514285714289</v>
      </c>
      <c r="AN25">
        <v>0</v>
      </c>
      <c r="AO25">
        <v>0.32745426</v>
      </c>
      <c r="AP25">
        <v>1.5943326000000002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25.124320166912629</v>
      </c>
      <c r="BB25">
        <f t="shared" si="0"/>
        <v>757.56477334021258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165.02679043062972</v>
      </c>
      <c r="L26">
        <v>63.621252504384493</v>
      </c>
      <c r="M26">
        <v>0</v>
      </c>
      <c r="N26">
        <v>29.998851806491121</v>
      </c>
      <c r="O26">
        <v>50.37540413533835</v>
      </c>
      <c r="P26">
        <v>59.467929401635814</v>
      </c>
      <c r="Q26">
        <v>4.7117037861915358</v>
      </c>
      <c r="R26">
        <v>9.2365184659090893</v>
      </c>
      <c r="S26">
        <v>5.7204311926605502</v>
      </c>
      <c r="T26">
        <v>0</v>
      </c>
      <c r="U26">
        <v>228.441602398046</v>
      </c>
      <c r="V26">
        <v>3.6167512690355328</v>
      </c>
      <c r="W26">
        <v>11.785696856634015</v>
      </c>
      <c r="X26">
        <v>37.470352843196309</v>
      </c>
      <c r="Y26">
        <v>0</v>
      </c>
      <c r="Z26">
        <v>3.3293303999999995</v>
      </c>
      <c r="AA26">
        <v>10.695178</v>
      </c>
      <c r="AB26">
        <v>6.6700654000000013</v>
      </c>
      <c r="AC26">
        <v>4.9163427199999994</v>
      </c>
      <c r="AD26">
        <v>4.6303691999999996</v>
      </c>
      <c r="AE26">
        <v>7.1694039999999983</v>
      </c>
      <c r="AF26">
        <v>0</v>
      </c>
      <c r="AG26">
        <v>0</v>
      </c>
      <c r="AH26">
        <v>17.8238658</v>
      </c>
      <c r="AI26">
        <v>12.610337999999999</v>
      </c>
      <c r="AJ26">
        <v>0</v>
      </c>
      <c r="AK26">
        <v>13.214300000000001</v>
      </c>
      <c r="AL26">
        <v>8.8530000000000015</v>
      </c>
      <c r="AM26">
        <v>4.0218514285714289</v>
      </c>
      <c r="AN26">
        <v>0</v>
      </c>
      <c r="AO26">
        <v>0.25793090400000002</v>
      </c>
      <c r="AP26">
        <v>1.5943326000000002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25.25697039821193</v>
      </c>
      <c r="BB26">
        <f t="shared" si="0"/>
        <v>761.56452642651186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165.02628341315531</v>
      </c>
      <c r="L27">
        <v>63.621252504384493</v>
      </c>
      <c r="M27">
        <v>0</v>
      </c>
      <c r="N27">
        <v>29.998851806491121</v>
      </c>
      <c r="O27">
        <v>50.37540413533835</v>
      </c>
      <c r="P27">
        <v>59.467929401635814</v>
      </c>
      <c r="Q27">
        <v>4.7117037861915358</v>
      </c>
      <c r="R27">
        <v>9.2365184659090893</v>
      </c>
      <c r="S27">
        <v>5.7204311926605502</v>
      </c>
      <c r="T27">
        <v>0</v>
      </c>
      <c r="U27">
        <v>228.441602398046</v>
      </c>
      <c r="V27">
        <v>3.6167512690355328</v>
      </c>
      <c r="W27">
        <v>11.785696856634015</v>
      </c>
      <c r="X27">
        <v>37.470352843196309</v>
      </c>
      <c r="Y27">
        <v>0</v>
      </c>
      <c r="Z27">
        <v>3.3293303999999995</v>
      </c>
      <c r="AA27">
        <v>9.6316799999999994</v>
      </c>
      <c r="AB27">
        <v>6.6700654000000013</v>
      </c>
      <c r="AC27">
        <v>4.9163427199999994</v>
      </c>
      <c r="AD27">
        <v>4.6303691999999996</v>
      </c>
      <c r="AE27">
        <v>7.1694039999999983</v>
      </c>
      <c r="AF27">
        <v>0</v>
      </c>
      <c r="AG27">
        <v>0</v>
      </c>
      <c r="AH27">
        <v>11.882577199999998</v>
      </c>
      <c r="AI27">
        <v>12.610337999999999</v>
      </c>
      <c r="AJ27">
        <v>0</v>
      </c>
      <c r="AK27">
        <v>13.214300000000001</v>
      </c>
      <c r="AL27">
        <v>8.8530000000000015</v>
      </c>
      <c r="AM27">
        <v>4.0218514285714289</v>
      </c>
      <c r="AN27">
        <v>0</v>
      </c>
      <c r="AO27">
        <v>0.23052481200000002</v>
      </c>
      <c r="AP27">
        <v>0.78089759999999986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24.978105302653805</v>
      </c>
      <c r="BB27">
        <f t="shared" si="0"/>
        <v>753.15600881259559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165.02662961771514</v>
      </c>
      <c r="L28">
        <v>63.621252504384493</v>
      </c>
      <c r="M28">
        <v>0</v>
      </c>
      <c r="N28">
        <v>29.998851806491121</v>
      </c>
      <c r="O28">
        <v>50.37540413533835</v>
      </c>
      <c r="P28">
        <v>59.467929401635814</v>
      </c>
      <c r="Q28">
        <v>4.7117037861915358</v>
      </c>
      <c r="R28">
        <v>9.2365184659090893</v>
      </c>
      <c r="S28">
        <v>5.7204311926605502</v>
      </c>
      <c r="T28">
        <v>0</v>
      </c>
      <c r="U28">
        <v>228.441602398046</v>
      </c>
      <c r="V28">
        <v>3.6167512690355328</v>
      </c>
      <c r="W28">
        <v>11.785696856634015</v>
      </c>
      <c r="X28">
        <v>37.470352843196309</v>
      </c>
      <c r="Y28">
        <v>0</v>
      </c>
      <c r="Z28">
        <v>3.3293303999999995</v>
      </c>
      <c r="AA28">
        <v>10.695178</v>
      </c>
      <c r="AB28">
        <v>6.6700654000000013</v>
      </c>
      <c r="AC28">
        <v>4.9163427199999994</v>
      </c>
      <c r="AD28">
        <v>4.6303691999999996</v>
      </c>
      <c r="AE28">
        <v>7.1694039999999983</v>
      </c>
      <c r="AF28">
        <v>0</v>
      </c>
      <c r="AG28">
        <v>0</v>
      </c>
      <c r="AH28">
        <v>11.882577199999998</v>
      </c>
      <c r="AI28">
        <v>12.610337999999999</v>
      </c>
      <c r="AJ28">
        <v>0</v>
      </c>
      <c r="AK28">
        <v>13.214300000000001</v>
      </c>
      <c r="AL28">
        <v>8.8530000000000015</v>
      </c>
      <c r="AM28">
        <v>4.0218514285714289</v>
      </c>
      <c r="AN28">
        <v>0</v>
      </c>
      <c r="AO28">
        <v>0.22290785999999999</v>
      </c>
      <c r="AP28">
        <v>0.78089759999999986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25.012010423958603</v>
      </c>
      <c r="BB28">
        <f t="shared" si="0"/>
        <v>754.17833094385071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165.02603440648679</v>
      </c>
      <c r="L29">
        <v>63.621252504384493</v>
      </c>
      <c r="M29">
        <v>0</v>
      </c>
      <c r="N29">
        <v>29.998851806491121</v>
      </c>
      <c r="O29">
        <v>50.37540413533835</v>
      </c>
      <c r="P29">
        <v>59.467929401635814</v>
      </c>
      <c r="Q29">
        <v>4.7117037861915358</v>
      </c>
      <c r="R29">
        <v>9.2365184659090893</v>
      </c>
      <c r="S29">
        <v>5.7204311926605502</v>
      </c>
      <c r="T29">
        <v>0</v>
      </c>
      <c r="U29">
        <v>228.441602398046</v>
      </c>
      <c r="V29">
        <v>3.6167512690355328</v>
      </c>
      <c r="W29">
        <v>11.785696856634015</v>
      </c>
      <c r="X29">
        <v>37.470352843196309</v>
      </c>
      <c r="Y29">
        <v>0</v>
      </c>
      <c r="Z29">
        <v>3.3293303999999995</v>
      </c>
      <c r="AA29">
        <v>10.695178</v>
      </c>
      <c r="AB29">
        <v>6.6700654000000013</v>
      </c>
      <c r="AC29">
        <v>4.9163427199999994</v>
      </c>
      <c r="AD29">
        <v>4.6303691999999996</v>
      </c>
      <c r="AE29">
        <v>7.1694039999999983</v>
      </c>
      <c r="AF29">
        <v>0</v>
      </c>
      <c r="AG29">
        <v>0</v>
      </c>
      <c r="AH29">
        <v>10.824209999999999</v>
      </c>
      <c r="AI29">
        <v>12.610337999999999</v>
      </c>
      <c r="AJ29">
        <v>0</v>
      </c>
      <c r="AK29">
        <v>13.214300000000001</v>
      </c>
      <c r="AL29">
        <v>8.8530000000000015</v>
      </c>
      <c r="AM29">
        <v>4.0218514285714289</v>
      </c>
      <c r="AN29">
        <v>0</v>
      </c>
      <c r="AO29">
        <v>0.22484943599999999</v>
      </c>
      <c r="AP29">
        <v>0.78089759999999986</v>
      </c>
      <c r="AQ29">
        <v>0</v>
      </c>
      <c r="AR29">
        <v>12.618719999999998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24.978080031115613</v>
      </c>
      <c r="BB29">
        <f t="shared" si="0"/>
        <v>753.1552405014653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165.02793762920118</v>
      </c>
      <c r="L30">
        <v>63.621252504384493</v>
      </c>
      <c r="M30">
        <v>0</v>
      </c>
      <c r="N30">
        <v>29.998851806491121</v>
      </c>
      <c r="O30">
        <v>50.37540413533835</v>
      </c>
      <c r="P30">
        <v>59.467929401635814</v>
      </c>
      <c r="Q30">
        <v>4.7117037861915358</v>
      </c>
      <c r="R30">
        <v>9.2365184659090893</v>
      </c>
      <c r="S30">
        <v>5.7204311926605502</v>
      </c>
      <c r="T30">
        <v>0</v>
      </c>
      <c r="U30">
        <v>228.441602398046</v>
      </c>
      <c r="V30">
        <v>3.6167512690355328</v>
      </c>
      <c r="W30">
        <v>11.785696856634015</v>
      </c>
      <c r="X30">
        <v>37.470352843196309</v>
      </c>
      <c r="Y30">
        <v>0</v>
      </c>
      <c r="Z30">
        <v>3.3293303999999995</v>
      </c>
      <c r="AA30">
        <v>8.0264000000000006</v>
      </c>
      <c r="AB30">
        <v>6.6700654000000013</v>
      </c>
      <c r="AC30">
        <v>4.9163427199999994</v>
      </c>
      <c r="AD30">
        <v>4.6303691999999996</v>
      </c>
      <c r="AE30">
        <v>7.1694039999999983</v>
      </c>
      <c r="AF30">
        <v>0</v>
      </c>
      <c r="AG30">
        <v>0</v>
      </c>
      <c r="AH30">
        <v>4.8107600000000001</v>
      </c>
      <c r="AI30">
        <v>8.4068919999999974</v>
      </c>
      <c r="AJ30">
        <v>0</v>
      </c>
      <c r="AK30">
        <v>13.214300000000001</v>
      </c>
      <c r="AL30">
        <v>8.8530000000000015</v>
      </c>
      <c r="AM30">
        <v>4.0218514285714289</v>
      </c>
      <c r="AN30">
        <v>0</v>
      </c>
      <c r="AO30">
        <v>0.22044355199999996</v>
      </c>
      <c r="AP30">
        <v>0.78089759999999986</v>
      </c>
      <c r="AQ30">
        <v>0</v>
      </c>
      <c r="AR30">
        <v>12.618719999999998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24.56436928252452</v>
      </c>
      <c r="BB30">
        <f t="shared" si="0"/>
        <v>740.68077458877076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165.02731702955342</v>
      </c>
      <c r="L31">
        <v>63.621252504384493</v>
      </c>
      <c r="M31">
        <v>0</v>
      </c>
      <c r="N31">
        <v>29.998851806491121</v>
      </c>
      <c r="O31">
        <v>50.37540413533835</v>
      </c>
      <c r="P31">
        <v>59.467929401635814</v>
      </c>
      <c r="Q31">
        <v>4.7117037861915358</v>
      </c>
      <c r="R31">
        <v>9.2365184659090893</v>
      </c>
      <c r="S31">
        <v>5.7204311926605502</v>
      </c>
      <c r="T31">
        <v>0</v>
      </c>
      <c r="U31">
        <v>228.441602398046</v>
      </c>
      <c r="V31">
        <v>3.6167512690355328</v>
      </c>
      <c r="W31">
        <v>11.785696856634015</v>
      </c>
      <c r="X31">
        <v>37.470352843196309</v>
      </c>
      <c r="Y31">
        <v>0</v>
      </c>
      <c r="Z31">
        <v>3.3293303999999995</v>
      </c>
      <c r="AA31">
        <v>4.0132000000000003</v>
      </c>
      <c r="AB31">
        <v>6.6700654000000013</v>
      </c>
      <c r="AC31">
        <v>4.9163427199999994</v>
      </c>
      <c r="AD31">
        <v>4.6303691999999996</v>
      </c>
      <c r="AE31">
        <v>7.1694039999999983</v>
      </c>
      <c r="AF31">
        <v>0</v>
      </c>
      <c r="AG31">
        <v>0</v>
      </c>
      <c r="AH31">
        <v>4.3296839999999994</v>
      </c>
      <c r="AI31">
        <v>1.2933679999999996</v>
      </c>
      <c r="AJ31">
        <v>0</v>
      </c>
      <c r="AK31">
        <v>13.214300000000001</v>
      </c>
      <c r="AL31">
        <v>8.8530000000000015</v>
      </c>
      <c r="AM31">
        <v>2.6812342857142859</v>
      </c>
      <c r="AN31">
        <v>0</v>
      </c>
      <c r="AO31">
        <v>0.21006358799999997</v>
      </c>
      <c r="AP31">
        <v>0.78089759999999986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24.148371816914324</v>
      </c>
      <c r="BB31">
        <f t="shared" si="0"/>
        <v>728.13735434787623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165.02682701181047</v>
      </c>
      <c r="L32">
        <v>63.621252504384493</v>
      </c>
      <c r="M32">
        <v>0</v>
      </c>
      <c r="N32">
        <v>29.998851806491121</v>
      </c>
      <c r="O32">
        <v>50.37540413533835</v>
      </c>
      <c r="P32">
        <v>59.467929401635814</v>
      </c>
      <c r="Q32">
        <v>4.7117037861915358</v>
      </c>
      <c r="R32">
        <v>9.2365184659090893</v>
      </c>
      <c r="S32">
        <v>5.7204311926605502</v>
      </c>
      <c r="T32">
        <v>0</v>
      </c>
      <c r="U32">
        <v>228.441602398046</v>
      </c>
      <c r="V32">
        <v>3.6167512690355328</v>
      </c>
      <c r="W32">
        <v>11.785696856634015</v>
      </c>
      <c r="X32">
        <v>37.470352843196309</v>
      </c>
      <c r="Y32">
        <v>0</v>
      </c>
      <c r="Z32">
        <v>3.3293303999999995</v>
      </c>
      <c r="AA32">
        <v>3.1503619999999994</v>
      </c>
      <c r="AB32">
        <v>6.6700654000000013</v>
      </c>
      <c r="AC32">
        <v>4.9163427199999994</v>
      </c>
      <c r="AD32">
        <v>4.6303691999999996</v>
      </c>
      <c r="AE32">
        <v>7.1694039999999983</v>
      </c>
      <c r="AF32">
        <v>0</v>
      </c>
      <c r="AG32">
        <v>0</v>
      </c>
      <c r="AH32">
        <v>4.3296839999999994</v>
      </c>
      <c r="AI32">
        <v>0.64668400000000004</v>
      </c>
      <c r="AJ32">
        <v>0</v>
      </c>
      <c r="AK32">
        <v>13.214300000000001</v>
      </c>
      <c r="AL32">
        <v>8.8530000000000015</v>
      </c>
      <c r="AM32">
        <v>2.6812342857142859</v>
      </c>
      <c r="AN32">
        <v>0</v>
      </c>
      <c r="AO32">
        <v>0.21021293999999999</v>
      </c>
      <c r="AP32">
        <v>0.78089759999999986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24.099905336912354</v>
      </c>
      <c r="BB32">
        <f t="shared" si="0"/>
        <v>726.6759581621352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165.02741651201094</v>
      </c>
      <c r="L33">
        <v>63.621252504384493</v>
      </c>
      <c r="M33">
        <v>0</v>
      </c>
      <c r="N33">
        <v>29.998851806491121</v>
      </c>
      <c r="O33">
        <v>50.37540413533835</v>
      </c>
      <c r="P33">
        <v>59.467929401635814</v>
      </c>
      <c r="Q33">
        <v>4.7117037861915358</v>
      </c>
      <c r="R33">
        <v>9.2365184659090893</v>
      </c>
      <c r="S33">
        <v>5.7204311926605502</v>
      </c>
      <c r="T33">
        <v>0</v>
      </c>
      <c r="U33">
        <v>228.441602398046</v>
      </c>
      <c r="V33">
        <v>3.6167512690355328</v>
      </c>
      <c r="W33">
        <v>11.785696856634015</v>
      </c>
      <c r="X33">
        <v>37.470352843196309</v>
      </c>
      <c r="Y33">
        <v>0</v>
      </c>
      <c r="Z33">
        <v>3.3293303999999995</v>
      </c>
      <c r="AA33">
        <v>0</v>
      </c>
      <c r="AB33">
        <v>6.6700654000000013</v>
      </c>
      <c r="AC33">
        <v>4.9163427199999994</v>
      </c>
      <c r="AD33">
        <v>4.6303691999999996</v>
      </c>
      <c r="AE33">
        <v>7.1694039999999983</v>
      </c>
      <c r="AF33">
        <v>0</v>
      </c>
      <c r="AG33">
        <v>0</v>
      </c>
      <c r="AH33">
        <v>4.3296839999999994</v>
      </c>
      <c r="AI33">
        <v>0</v>
      </c>
      <c r="AJ33">
        <v>0</v>
      </c>
      <c r="AK33">
        <v>13.214300000000001</v>
      </c>
      <c r="AL33">
        <v>8.8530000000000015</v>
      </c>
      <c r="AM33">
        <v>2.6812342857142859</v>
      </c>
      <c r="AN33">
        <v>0</v>
      </c>
      <c r="AO33">
        <v>0.21708313200000001</v>
      </c>
      <c r="AP33">
        <v>0.78089759999999986</v>
      </c>
      <c r="AQ33">
        <v>0</v>
      </c>
      <c r="AR33">
        <v>12.618719999999998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23.978259772434644</v>
      </c>
      <c r="BB33">
        <f t="shared" si="0"/>
        <v>723.00801741881332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165.02894244630508</v>
      </c>
      <c r="L34">
        <v>63.621252504384493</v>
      </c>
      <c r="M34">
        <v>0</v>
      </c>
      <c r="N34">
        <v>29.998851806491121</v>
      </c>
      <c r="O34">
        <v>50.37540413533835</v>
      </c>
      <c r="P34">
        <v>59.467929401635814</v>
      </c>
      <c r="Q34">
        <v>4.7132212338593975</v>
      </c>
      <c r="R34">
        <v>9.2380975982532743</v>
      </c>
      <c r="S34">
        <v>5.7196686584651433</v>
      </c>
      <c r="T34">
        <v>0</v>
      </c>
      <c r="U34">
        <v>228.441602398046</v>
      </c>
      <c r="V34">
        <v>3.6167512690355328</v>
      </c>
      <c r="W34">
        <v>11.785696856634015</v>
      </c>
      <c r="X34">
        <v>37.470352843196309</v>
      </c>
      <c r="Y34">
        <v>0</v>
      </c>
      <c r="Z34">
        <v>3.3293303999999995</v>
      </c>
      <c r="AA34">
        <v>0</v>
      </c>
      <c r="AB34">
        <v>6.6700654000000013</v>
      </c>
      <c r="AC34">
        <v>4.9163427199999994</v>
      </c>
      <c r="AD34">
        <v>4.6303691999999996</v>
      </c>
      <c r="AE34">
        <v>7.1694039999999983</v>
      </c>
      <c r="AF34">
        <v>0</v>
      </c>
      <c r="AG34">
        <v>0</v>
      </c>
      <c r="AH34">
        <v>4.3296839999999994</v>
      </c>
      <c r="AI34">
        <v>0</v>
      </c>
      <c r="AJ34">
        <v>0</v>
      </c>
      <c r="AK34">
        <v>13.214300000000001</v>
      </c>
      <c r="AL34">
        <v>8.8530000000000015</v>
      </c>
      <c r="AM34">
        <v>2.6812342857142859</v>
      </c>
      <c r="AN34">
        <v>0</v>
      </c>
      <c r="AO34">
        <v>0.23620018799999998</v>
      </c>
      <c r="AP34">
        <v>0.78089759999999986</v>
      </c>
      <c r="AQ34">
        <v>0</v>
      </c>
      <c r="AR34">
        <v>12.618719999999998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23.978997137863505</v>
      </c>
      <c r="BB34">
        <f t="shared" si="0"/>
        <v>723.03025708949519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165.02727752337464</v>
      </c>
      <c r="L35">
        <v>63.621252504384493</v>
      </c>
      <c r="M35">
        <v>0</v>
      </c>
      <c r="N35">
        <v>29.998851806491121</v>
      </c>
      <c r="O35">
        <v>50.37540413533835</v>
      </c>
      <c r="P35">
        <v>59.467929401635814</v>
      </c>
      <c r="Q35">
        <v>4.7132212338593975</v>
      </c>
      <c r="R35">
        <v>9.2380975982532743</v>
      </c>
      <c r="S35">
        <v>5.7196686584651433</v>
      </c>
      <c r="T35">
        <v>0</v>
      </c>
      <c r="U35">
        <v>228.441602398046</v>
      </c>
      <c r="V35">
        <v>3.6167512690355328</v>
      </c>
      <c r="W35">
        <v>11.785696856634015</v>
      </c>
      <c r="X35">
        <v>37.470352843196309</v>
      </c>
      <c r="Y35">
        <v>0</v>
      </c>
      <c r="Z35">
        <v>3.3293303999999995</v>
      </c>
      <c r="AA35">
        <v>0</v>
      </c>
      <c r="AB35">
        <v>6.6700654000000013</v>
      </c>
      <c r="AC35">
        <v>4.9163427199999994</v>
      </c>
      <c r="AD35">
        <v>4.6303691999999996</v>
      </c>
      <c r="AE35">
        <v>7.1694039999999983</v>
      </c>
      <c r="AF35">
        <v>0</v>
      </c>
      <c r="AG35">
        <v>0</v>
      </c>
      <c r="AH35">
        <v>4.3296839999999994</v>
      </c>
      <c r="AI35">
        <v>0</v>
      </c>
      <c r="AJ35">
        <v>0</v>
      </c>
      <c r="AK35">
        <v>13.214300000000001</v>
      </c>
      <c r="AL35">
        <v>8.8530000000000015</v>
      </c>
      <c r="AM35">
        <v>2.6812342857142859</v>
      </c>
      <c r="AN35">
        <v>0</v>
      </c>
      <c r="AO35">
        <v>0.235826808</v>
      </c>
      <c r="AP35">
        <v>0.78089759999999986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23.978931753675457</v>
      </c>
      <c r="BB35">
        <f t="shared" si="0"/>
        <v>723.02828417075273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165.02820871225654</v>
      </c>
      <c r="L36">
        <v>63.621252504384493</v>
      </c>
      <c r="M36">
        <v>0</v>
      </c>
      <c r="N36">
        <v>29.998851806491121</v>
      </c>
      <c r="O36">
        <v>50.37540413533835</v>
      </c>
      <c r="P36">
        <v>59.467929401635814</v>
      </c>
      <c r="Q36">
        <v>4.7132212338593975</v>
      </c>
      <c r="R36">
        <v>9.2380975982532743</v>
      </c>
      <c r="S36">
        <v>5.7196686584651433</v>
      </c>
      <c r="T36">
        <v>0</v>
      </c>
      <c r="U36">
        <v>228.441602398046</v>
      </c>
      <c r="V36">
        <v>3.6167512690355328</v>
      </c>
      <c r="W36">
        <v>11.785696856634015</v>
      </c>
      <c r="X36">
        <v>37.470352843196309</v>
      </c>
      <c r="Y36">
        <v>0</v>
      </c>
      <c r="Z36">
        <v>3.3293303999999995</v>
      </c>
      <c r="AA36">
        <v>0</v>
      </c>
      <c r="AB36">
        <v>6.6700654000000013</v>
      </c>
      <c r="AC36">
        <v>4.9163427199999994</v>
      </c>
      <c r="AD36">
        <v>4.6303691999999996</v>
      </c>
      <c r="AE36">
        <v>7.1694039999999983</v>
      </c>
      <c r="AF36">
        <v>0</v>
      </c>
      <c r="AG36">
        <v>0</v>
      </c>
      <c r="AH36">
        <v>4.3296839999999994</v>
      </c>
      <c r="AI36">
        <v>0</v>
      </c>
      <c r="AJ36">
        <v>0</v>
      </c>
      <c r="AK36">
        <v>13.214300000000001</v>
      </c>
      <c r="AL36">
        <v>8.8530000000000015</v>
      </c>
      <c r="AM36">
        <v>2.6812342857142859</v>
      </c>
      <c r="AN36">
        <v>0</v>
      </c>
      <c r="AO36">
        <v>0.24150218399999998</v>
      </c>
      <c r="AP36">
        <v>0.78089759999999986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23.979144012977731</v>
      </c>
      <c r="BB36">
        <f t="shared" si="0"/>
        <v>723.03467847633249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165.02647251538016</v>
      </c>
      <c r="L37">
        <v>63.622463352826522</v>
      </c>
      <c r="M37">
        <v>0</v>
      </c>
      <c r="N37">
        <v>29.998851806491121</v>
      </c>
      <c r="O37">
        <v>50.37540413533835</v>
      </c>
      <c r="P37">
        <v>59.467929401635814</v>
      </c>
      <c r="Q37">
        <v>4.7132212338593975</v>
      </c>
      <c r="R37">
        <v>9.2380975982532743</v>
      </c>
      <c r="S37">
        <v>5.7196686584651433</v>
      </c>
      <c r="T37">
        <v>0</v>
      </c>
      <c r="U37">
        <v>228.441602398046</v>
      </c>
      <c r="V37">
        <v>3.6167512690355328</v>
      </c>
      <c r="W37">
        <v>11.785696856634015</v>
      </c>
      <c r="X37">
        <v>37.470352843196309</v>
      </c>
      <c r="Y37">
        <v>0</v>
      </c>
      <c r="Z37">
        <v>3.3293303999999995</v>
      </c>
      <c r="AA37">
        <v>0</v>
      </c>
      <c r="AB37">
        <v>6.6700654000000013</v>
      </c>
      <c r="AC37">
        <v>4.9163427199999994</v>
      </c>
      <c r="AD37">
        <v>4.6303691999999996</v>
      </c>
      <c r="AE37">
        <v>7.1694039999999983</v>
      </c>
      <c r="AF37">
        <v>0</v>
      </c>
      <c r="AG37">
        <v>0</v>
      </c>
      <c r="AH37">
        <v>4.3296839999999994</v>
      </c>
      <c r="AI37">
        <v>0</v>
      </c>
      <c r="AJ37">
        <v>0</v>
      </c>
      <c r="AK37">
        <v>13.214300000000001</v>
      </c>
      <c r="AL37">
        <v>11.803999999999998</v>
      </c>
      <c r="AM37">
        <v>1.3406171428571427</v>
      </c>
      <c r="AN37">
        <v>0</v>
      </c>
      <c r="AO37">
        <v>0.20842071600000001</v>
      </c>
      <c r="AP37">
        <v>0.61821059999999983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24.024536582780708</v>
      </c>
      <c r="BB37">
        <f t="shared" si="0"/>
        <v>724.40337494723804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165.02647251538016</v>
      </c>
      <c r="L38">
        <v>63.622463352826522</v>
      </c>
      <c r="M38">
        <v>0</v>
      </c>
      <c r="N38">
        <v>29.998851806491121</v>
      </c>
      <c r="O38">
        <v>50.37540413533835</v>
      </c>
      <c r="P38">
        <v>59.467929401635814</v>
      </c>
      <c r="Q38">
        <v>4.7132212338593975</v>
      </c>
      <c r="R38">
        <v>9.2380975982532743</v>
      </c>
      <c r="S38">
        <v>5.7196686584651433</v>
      </c>
      <c r="T38">
        <v>0</v>
      </c>
      <c r="U38">
        <v>228.441602398046</v>
      </c>
      <c r="V38">
        <v>3.6167512690355328</v>
      </c>
      <c r="W38">
        <v>11.785696856634015</v>
      </c>
      <c r="X38">
        <v>37.470352843196309</v>
      </c>
      <c r="Y38">
        <v>0</v>
      </c>
      <c r="Z38">
        <v>3.3293303999999995</v>
      </c>
      <c r="AA38">
        <v>0</v>
      </c>
      <c r="AB38">
        <v>6.6700654000000013</v>
      </c>
      <c r="AC38">
        <v>4.9163427199999994</v>
      </c>
      <c r="AD38">
        <v>4.6303691999999996</v>
      </c>
      <c r="AE38">
        <v>7.1694039999999983</v>
      </c>
      <c r="AF38">
        <v>0</v>
      </c>
      <c r="AG38">
        <v>0</v>
      </c>
      <c r="AH38">
        <v>4.3296839999999994</v>
      </c>
      <c r="AI38">
        <v>0</v>
      </c>
      <c r="AJ38">
        <v>0</v>
      </c>
      <c r="AK38">
        <v>13.214300000000001</v>
      </c>
      <c r="AL38">
        <v>11.803999999999998</v>
      </c>
      <c r="AM38">
        <v>1.3406171428571427</v>
      </c>
      <c r="AN38">
        <v>0</v>
      </c>
      <c r="AO38">
        <v>0.20782330799999998</v>
      </c>
      <c r="AP38">
        <v>0.61821059999999983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24.02451727878071</v>
      </c>
      <c r="BB38">
        <f t="shared" si="0"/>
        <v>724.40279684323798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165.02647251538016</v>
      </c>
      <c r="L39">
        <v>63.622463352826522</v>
      </c>
      <c r="M39">
        <v>0</v>
      </c>
      <c r="N39">
        <v>29.998851806491121</v>
      </c>
      <c r="O39">
        <v>50.37540413533835</v>
      </c>
      <c r="P39">
        <v>59.467929401635814</v>
      </c>
      <c r="Q39">
        <v>4.7132212338593975</v>
      </c>
      <c r="R39">
        <v>9.2380975982532743</v>
      </c>
      <c r="S39">
        <v>5.7196686584651433</v>
      </c>
      <c r="T39">
        <v>0</v>
      </c>
      <c r="U39">
        <v>228.441602398046</v>
      </c>
      <c r="V39">
        <v>3.6167512690355328</v>
      </c>
      <c r="W39">
        <v>11.785696856634015</v>
      </c>
      <c r="X39">
        <v>37.470352843196309</v>
      </c>
      <c r="Y39">
        <v>0</v>
      </c>
      <c r="Z39">
        <v>1.6674591999999997</v>
      </c>
      <c r="AA39">
        <v>0</v>
      </c>
      <c r="AB39">
        <v>6.6700654000000013</v>
      </c>
      <c r="AC39">
        <v>4.9163427199999994</v>
      </c>
      <c r="AD39">
        <v>4.6303691999999996</v>
      </c>
      <c r="AE39">
        <v>7.1694039999999983</v>
      </c>
      <c r="AF39">
        <v>0</v>
      </c>
      <c r="AG39">
        <v>0</v>
      </c>
      <c r="AH39">
        <v>4.3296839999999994</v>
      </c>
      <c r="AI39">
        <v>0</v>
      </c>
      <c r="AJ39">
        <v>0</v>
      </c>
      <c r="AK39">
        <v>13.214300000000001</v>
      </c>
      <c r="AL39">
        <v>11.803999999999998</v>
      </c>
      <c r="AM39">
        <v>1.3406171428571427</v>
      </c>
      <c r="AN39">
        <v>0</v>
      </c>
      <c r="AO39">
        <v>0.2202942</v>
      </c>
      <c r="AP39">
        <v>0.61821059999999983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23.998575496780713</v>
      </c>
      <c r="BB39">
        <f t="shared" si="0"/>
        <v>723.62058631723801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165.02647251538016</v>
      </c>
      <c r="L40">
        <v>63.622463352826522</v>
      </c>
      <c r="M40">
        <v>0</v>
      </c>
      <c r="N40">
        <v>29.998851806491121</v>
      </c>
      <c r="O40">
        <v>50.37540413533835</v>
      </c>
      <c r="P40">
        <v>59.467929401635814</v>
      </c>
      <c r="Q40">
        <v>4.7132212338593975</v>
      </c>
      <c r="R40">
        <v>9.2380975982532743</v>
      </c>
      <c r="S40">
        <v>5.7196686584651433</v>
      </c>
      <c r="T40">
        <v>0</v>
      </c>
      <c r="U40">
        <v>228.441602398046</v>
      </c>
      <c r="V40">
        <v>3.6167512690355328</v>
      </c>
      <c r="W40">
        <v>11.785696856634015</v>
      </c>
      <c r="X40">
        <v>37.470352843196309</v>
      </c>
      <c r="Y40">
        <v>0</v>
      </c>
      <c r="Z40">
        <v>1.6674591999999997</v>
      </c>
      <c r="AA40">
        <v>0</v>
      </c>
      <c r="AB40">
        <v>6.6700654000000013</v>
      </c>
      <c r="AC40">
        <v>4.9163427199999994</v>
      </c>
      <c r="AD40">
        <v>2.3151845999999998</v>
      </c>
      <c r="AE40">
        <v>7.1694039999999983</v>
      </c>
      <c r="AF40">
        <v>0</v>
      </c>
      <c r="AG40">
        <v>0</v>
      </c>
      <c r="AH40">
        <v>4.3296839999999994</v>
      </c>
      <c r="AI40">
        <v>0</v>
      </c>
      <c r="AJ40">
        <v>0</v>
      </c>
      <c r="AK40">
        <v>13.214300000000001</v>
      </c>
      <c r="AL40">
        <v>11.803999999999998</v>
      </c>
      <c r="AM40">
        <v>1.3406171428571427</v>
      </c>
      <c r="AN40">
        <v>0</v>
      </c>
      <c r="AO40">
        <v>0.23171962800000001</v>
      </c>
      <c r="AP40">
        <v>0.61821059999999983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23.924624666780712</v>
      </c>
      <c r="BB40">
        <f t="shared" si="0"/>
        <v>721.39077797523794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165.02647251538016</v>
      </c>
      <c r="L41">
        <v>63.622463352826522</v>
      </c>
      <c r="M41">
        <v>0</v>
      </c>
      <c r="N41">
        <v>29.998851806491121</v>
      </c>
      <c r="O41">
        <v>50.37540413533835</v>
      </c>
      <c r="P41">
        <v>59.467929401635814</v>
      </c>
      <c r="Q41">
        <v>4.7132212338593975</v>
      </c>
      <c r="R41">
        <v>9.2380975982532743</v>
      </c>
      <c r="S41">
        <v>5.7196686584651433</v>
      </c>
      <c r="T41">
        <v>0</v>
      </c>
      <c r="U41">
        <v>228.441602398046</v>
      </c>
      <c r="V41">
        <v>3.6167512690355328</v>
      </c>
      <c r="W41">
        <v>11.785696856634015</v>
      </c>
      <c r="X41">
        <v>37.470352843196309</v>
      </c>
      <c r="Y41">
        <v>0</v>
      </c>
      <c r="Z41">
        <v>1.6674591999999997</v>
      </c>
      <c r="AA41">
        <v>0</v>
      </c>
      <c r="AB41">
        <v>6.6700654000000013</v>
      </c>
      <c r="AC41">
        <v>4.9163427199999994</v>
      </c>
      <c r="AD41">
        <v>2.3151845999999998</v>
      </c>
      <c r="AE41">
        <v>7.1694039999999983</v>
      </c>
      <c r="AF41">
        <v>0</v>
      </c>
      <c r="AG41">
        <v>0</v>
      </c>
      <c r="AH41">
        <v>4.3296839999999994</v>
      </c>
      <c r="AI41">
        <v>0</v>
      </c>
      <c r="AJ41">
        <v>0</v>
      </c>
      <c r="AK41">
        <v>13.214300000000001</v>
      </c>
      <c r="AL41">
        <v>11.803999999999998</v>
      </c>
      <c r="AM41">
        <v>1.3406171428571427</v>
      </c>
      <c r="AN41">
        <v>0</v>
      </c>
      <c r="AO41">
        <v>0.22977805199999998</v>
      </c>
      <c r="AP41">
        <v>0.61821059999999983</v>
      </c>
      <c r="AQ41">
        <v>0</v>
      </c>
      <c r="AR41">
        <v>13.459967999999998</v>
      </c>
      <c r="AS41">
        <v>8.2686753599999996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23.929914724780708</v>
      </c>
      <c r="BB41">
        <f t="shared" si="0"/>
        <v>721.55028641923798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165.02647251538016</v>
      </c>
      <c r="L42">
        <v>63.622463352826522</v>
      </c>
      <c r="M42">
        <v>0</v>
      </c>
      <c r="N42">
        <v>27.844099905749296</v>
      </c>
      <c r="O42">
        <v>50.37540413533835</v>
      </c>
      <c r="P42">
        <v>59.467929401635814</v>
      </c>
      <c r="Q42">
        <v>4.7132212338593975</v>
      </c>
      <c r="R42">
        <v>9.2380975982532743</v>
      </c>
      <c r="S42">
        <v>5.7196686584651433</v>
      </c>
      <c r="T42">
        <v>0</v>
      </c>
      <c r="U42">
        <v>228.441602398046</v>
      </c>
      <c r="V42">
        <v>3.6167512690355328</v>
      </c>
      <c r="W42">
        <v>11.785696856634015</v>
      </c>
      <c r="X42">
        <v>37.470352843196309</v>
      </c>
      <c r="Y42">
        <v>0</v>
      </c>
      <c r="Z42">
        <v>1.6674591999999997</v>
      </c>
      <c r="AA42">
        <v>0</v>
      </c>
      <c r="AB42">
        <v>6.6700654000000013</v>
      </c>
      <c r="AC42">
        <v>4.9163427199999994</v>
      </c>
      <c r="AD42">
        <v>2.3151845999999998</v>
      </c>
      <c r="AE42">
        <v>7.1694039999999983</v>
      </c>
      <c r="AF42">
        <v>0</v>
      </c>
      <c r="AG42">
        <v>0</v>
      </c>
      <c r="AH42">
        <v>4.3296839999999994</v>
      </c>
      <c r="AI42">
        <v>0</v>
      </c>
      <c r="AJ42">
        <v>0</v>
      </c>
      <c r="AK42">
        <v>13.214300000000001</v>
      </c>
      <c r="AL42">
        <v>11.803999999999998</v>
      </c>
      <c r="AM42">
        <v>1.3406171428571427</v>
      </c>
      <c r="AN42">
        <v>0</v>
      </c>
      <c r="AO42">
        <v>0.22298253599999998</v>
      </c>
      <c r="AP42">
        <v>0.61821059999999983</v>
      </c>
      <c r="AQ42">
        <v>0</v>
      </c>
      <c r="AR42">
        <v>13.459967999999998</v>
      </c>
      <c r="AS42">
        <v>8.2686753599999996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23.860529129746176</v>
      </c>
      <c r="BB42">
        <f t="shared" si="0"/>
        <v>719.45812459753063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165.02647251538016</v>
      </c>
      <c r="L43">
        <v>63.622463352826522</v>
      </c>
      <c r="M43">
        <v>0</v>
      </c>
      <c r="N43">
        <v>25.925740609496813</v>
      </c>
      <c r="O43">
        <v>50.37540413533835</v>
      </c>
      <c r="P43">
        <v>59.467929401635814</v>
      </c>
      <c r="Q43">
        <v>4.7132212338593975</v>
      </c>
      <c r="R43">
        <v>9.2380975982532743</v>
      </c>
      <c r="S43">
        <v>5.7196686584651433</v>
      </c>
      <c r="T43">
        <v>0</v>
      </c>
      <c r="U43">
        <v>228.441602398046</v>
      </c>
      <c r="V43">
        <v>3.6167512690355328</v>
      </c>
      <c r="W43">
        <v>11.785696856634015</v>
      </c>
      <c r="X43">
        <v>37.470352843196309</v>
      </c>
      <c r="Y43">
        <v>0</v>
      </c>
      <c r="Z43">
        <v>1.6674591999999997</v>
      </c>
      <c r="AA43">
        <v>0</v>
      </c>
      <c r="AB43">
        <v>6.6700654000000013</v>
      </c>
      <c r="AC43">
        <v>4.9163427199999994</v>
      </c>
      <c r="AD43">
        <v>2.3151845999999998</v>
      </c>
      <c r="AE43">
        <v>7.1694039999999983</v>
      </c>
      <c r="AF43">
        <v>0</v>
      </c>
      <c r="AG43">
        <v>0</v>
      </c>
      <c r="AH43">
        <v>4.3296839999999994</v>
      </c>
      <c r="AI43">
        <v>0</v>
      </c>
      <c r="AJ43">
        <v>0</v>
      </c>
      <c r="AK43">
        <v>13.214300000000001</v>
      </c>
      <c r="AL43">
        <v>11.803999999999998</v>
      </c>
      <c r="AM43">
        <v>1.3406171428571427</v>
      </c>
      <c r="AN43">
        <v>0</v>
      </c>
      <c r="AO43">
        <v>0.21125840399999996</v>
      </c>
      <c r="AP43">
        <v>0.61821059999999983</v>
      </c>
      <c r="AQ43">
        <v>0</v>
      </c>
      <c r="AR43">
        <v>12.618719999999998</v>
      </c>
      <c r="AS43">
        <v>8.2686753599999996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23.771569358336464</v>
      </c>
      <c r="BB43">
        <f t="shared" si="0"/>
        <v>716.77575294068788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165.02647251538016</v>
      </c>
      <c r="L44">
        <v>63.622463352826522</v>
      </c>
      <c r="M44">
        <v>0</v>
      </c>
      <c r="N44">
        <v>23.679344044321333</v>
      </c>
      <c r="O44">
        <v>50.37540413533835</v>
      </c>
      <c r="P44">
        <v>59.467929401635814</v>
      </c>
      <c r="Q44">
        <v>4.7132212338593975</v>
      </c>
      <c r="R44">
        <v>9.2380975982532743</v>
      </c>
      <c r="S44">
        <v>5.7196686584651433</v>
      </c>
      <c r="T44">
        <v>0</v>
      </c>
      <c r="U44">
        <v>228.441602398046</v>
      </c>
      <c r="V44">
        <v>3.6167512690355328</v>
      </c>
      <c r="W44">
        <v>11.785696856634015</v>
      </c>
      <c r="X44">
        <v>37.470352843196309</v>
      </c>
      <c r="Y44">
        <v>0</v>
      </c>
      <c r="Z44">
        <v>1.6674591999999997</v>
      </c>
      <c r="AA44">
        <v>0</v>
      </c>
      <c r="AB44">
        <v>6.6700654000000013</v>
      </c>
      <c r="AC44">
        <v>4.9163427199999994</v>
      </c>
      <c r="AD44">
        <v>2.3151845999999998</v>
      </c>
      <c r="AE44">
        <v>7.1694039999999983</v>
      </c>
      <c r="AF44">
        <v>0</v>
      </c>
      <c r="AG44">
        <v>0</v>
      </c>
      <c r="AH44">
        <v>4.3296839999999994</v>
      </c>
      <c r="AI44">
        <v>0</v>
      </c>
      <c r="AJ44">
        <v>0</v>
      </c>
      <c r="AK44">
        <v>13.214300000000001</v>
      </c>
      <c r="AL44">
        <v>11.803999999999998</v>
      </c>
      <c r="AM44">
        <v>1.3406171428571427</v>
      </c>
      <c r="AN44">
        <v>0</v>
      </c>
      <c r="AO44">
        <v>0.19303746000000002</v>
      </c>
      <c r="AP44">
        <v>0.61821059999999983</v>
      </c>
      <c r="AQ44">
        <v>0</v>
      </c>
      <c r="AR44">
        <v>12.618719999999998</v>
      </c>
      <c r="AS44">
        <v>8.2686753599999996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23.698875320594333</v>
      </c>
      <c r="BB44">
        <f t="shared" si="0"/>
        <v>714.58382946925462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165.02647251538016</v>
      </c>
      <c r="L45">
        <v>63.622463352826522</v>
      </c>
      <c r="M45">
        <v>0</v>
      </c>
      <c r="N45">
        <v>22.718852061438962</v>
      </c>
      <c r="O45">
        <v>50.37540413533835</v>
      </c>
      <c r="P45">
        <v>59.467929401635814</v>
      </c>
      <c r="Q45">
        <v>4.7132212338593975</v>
      </c>
      <c r="R45">
        <v>9.2380975982532743</v>
      </c>
      <c r="S45">
        <v>5.7196686584651433</v>
      </c>
      <c r="T45">
        <v>0</v>
      </c>
      <c r="U45">
        <v>228.441602398046</v>
      </c>
      <c r="V45">
        <v>3.6167512690355328</v>
      </c>
      <c r="W45">
        <v>11.785696856634015</v>
      </c>
      <c r="X45">
        <v>37.470352843196309</v>
      </c>
      <c r="Y45">
        <v>0</v>
      </c>
      <c r="Z45">
        <v>1.6674591999999997</v>
      </c>
      <c r="AA45">
        <v>0</v>
      </c>
      <c r="AB45">
        <v>6.6700654000000013</v>
      </c>
      <c r="AC45">
        <v>4.9163427199999994</v>
      </c>
      <c r="AD45">
        <v>2.3151845999999998</v>
      </c>
      <c r="AE45">
        <v>7.1694039999999983</v>
      </c>
      <c r="AF45">
        <v>0</v>
      </c>
      <c r="AG45">
        <v>0</v>
      </c>
      <c r="AH45">
        <v>4.3296839999999994</v>
      </c>
      <c r="AI45">
        <v>0</v>
      </c>
      <c r="AJ45">
        <v>0</v>
      </c>
      <c r="AK45">
        <v>13.214300000000001</v>
      </c>
      <c r="AL45">
        <v>11.803999999999998</v>
      </c>
      <c r="AM45">
        <v>1.3406171428571427</v>
      </c>
      <c r="AN45">
        <v>0</v>
      </c>
      <c r="AO45">
        <v>0.20304404400000001</v>
      </c>
      <c r="AP45">
        <v>0.61821059999999983</v>
      </c>
      <c r="AQ45">
        <v>0</v>
      </c>
      <c r="AR45">
        <v>12.618719999999998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23.668364583943806</v>
      </c>
      <c r="BB45">
        <f t="shared" si="0"/>
        <v>713.66385480702274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165.02647251538016</v>
      </c>
      <c r="L46">
        <v>63.622463352826522</v>
      </c>
      <c r="M46">
        <v>0</v>
      </c>
      <c r="N46">
        <v>22.718852061438962</v>
      </c>
      <c r="O46">
        <v>50.37540413533835</v>
      </c>
      <c r="P46">
        <v>59.467929401635814</v>
      </c>
      <c r="Q46">
        <v>4.7132212338593975</v>
      </c>
      <c r="R46">
        <v>9.2380975982532743</v>
      </c>
      <c r="S46">
        <v>5.7196686584651433</v>
      </c>
      <c r="T46">
        <v>0</v>
      </c>
      <c r="U46">
        <v>228.441602398046</v>
      </c>
      <c r="V46">
        <v>3.6167512690355328</v>
      </c>
      <c r="W46">
        <v>11.785696856634015</v>
      </c>
      <c r="X46">
        <v>37.470352843196309</v>
      </c>
      <c r="Y46">
        <v>0</v>
      </c>
      <c r="Z46">
        <v>1.6646651999999997</v>
      </c>
      <c r="AA46">
        <v>0</v>
      </c>
      <c r="AB46">
        <v>6.6700654000000013</v>
      </c>
      <c r="AC46">
        <v>4.9163427199999994</v>
      </c>
      <c r="AD46">
        <v>2.3151845999999998</v>
      </c>
      <c r="AE46">
        <v>7.1694039999999983</v>
      </c>
      <c r="AF46">
        <v>0</v>
      </c>
      <c r="AG46">
        <v>0</v>
      </c>
      <c r="AH46">
        <v>4.8107600000000001</v>
      </c>
      <c r="AI46">
        <v>0</v>
      </c>
      <c r="AJ46">
        <v>0</v>
      </c>
      <c r="AK46">
        <v>13.214300000000001</v>
      </c>
      <c r="AL46">
        <v>11.803999999999998</v>
      </c>
      <c r="AM46">
        <v>1.3406171428571427</v>
      </c>
      <c r="AN46">
        <v>0</v>
      </c>
      <c r="AO46">
        <v>0.175936656</v>
      </c>
      <c r="AP46">
        <v>0.61821059999999983</v>
      </c>
      <c r="AQ46">
        <v>0</v>
      </c>
      <c r="AR46">
        <v>12.618719999999998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23.682847409943811</v>
      </c>
      <c r="BB46">
        <f t="shared" si="0"/>
        <v>714.1005465930225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165.02721276600101</v>
      </c>
      <c r="L47">
        <v>63.621252504384493</v>
      </c>
      <c r="M47">
        <v>0</v>
      </c>
      <c r="N47">
        <v>22.718826665896753</v>
      </c>
      <c r="O47">
        <v>50.37540413533835</v>
      </c>
      <c r="P47">
        <v>59.467929401635814</v>
      </c>
      <c r="Q47">
        <v>4.7141329221279875</v>
      </c>
      <c r="R47">
        <v>9.2386449646643101</v>
      </c>
      <c r="S47">
        <v>5.7207365499008587</v>
      </c>
      <c r="T47">
        <v>0</v>
      </c>
      <c r="U47">
        <v>228.441602398046</v>
      </c>
      <c r="V47">
        <v>3.6167512690355328</v>
      </c>
      <c r="W47">
        <v>11.785696856634015</v>
      </c>
      <c r="X47">
        <v>37.470352843196309</v>
      </c>
      <c r="Y47">
        <v>0</v>
      </c>
      <c r="Z47">
        <v>1.6646651999999997</v>
      </c>
      <c r="AA47">
        <v>0</v>
      </c>
      <c r="AB47">
        <v>6.6700654000000013</v>
      </c>
      <c r="AC47">
        <v>4.9163427199999994</v>
      </c>
      <c r="AD47">
        <v>2.3151845999999998</v>
      </c>
      <c r="AE47">
        <v>7.1694039999999983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13.214300000000001</v>
      </c>
      <c r="AL47">
        <v>11.803999999999998</v>
      </c>
      <c r="AM47">
        <v>1.3406171428571427</v>
      </c>
      <c r="AN47">
        <v>0</v>
      </c>
      <c r="AO47">
        <v>0.15950793599999999</v>
      </c>
      <c r="AP47">
        <v>0.61821059999999983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23.677032635826652</v>
      </c>
      <c r="BB47">
        <f t="shared" si="0"/>
        <v>713.92522352189167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165.0281182139469</v>
      </c>
      <c r="L48">
        <v>63.621252504384493</v>
      </c>
      <c r="M48">
        <v>0</v>
      </c>
      <c r="N48">
        <v>22.718826665896753</v>
      </c>
      <c r="O48">
        <v>50.37540413533835</v>
      </c>
      <c r="P48">
        <v>59.467929401635814</v>
      </c>
      <c r="Q48">
        <v>4.7117037861915358</v>
      </c>
      <c r="R48">
        <v>9.2365184659090893</v>
      </c>
      <c r="S48">
        <v>5.7204311926605502</v>
      </c>
      <c r="T48">
        <v>0</v>
      </c>
      <c r="U48">
        <v>228.441602398046</v>
      </c>
      <c r="V48">
        <v>3.6167512690355328</v>
      </c>
      <c r="W48">
        <v>11.785696856634015</v>
      </c>
      <c r="X48">
        <v>37.470352843196309</v>
      </c>
      <c r="Y48">
        <v>0</v>
      </c>
      <c r="Z48">
        <v>1.6646651999999997</v>
      </c>
      <c r="AA48">
        <v>0</v>
      </c>
      <c r="AB48">
        <v>3.3181035999999997</v>
      </c>
      <c r="AC48">
        <v>2.4581713599999997</v>
      </c>
      <c r="AD48">
        <v>2.3151845999999998</v>
      </c>
      <c r="AE48">
        <v>7.1694039999999983</v>
      </c>
      <c r="AF48">
        <v>0</v>
      </c>
      <c r="AG48">
        <v>0</v>
      </c>
      <c r="AH48">
        <v>4.8107600000000001</v>
      </c>
      <c r="AI48">
        <v>0</v>
      </c>
      <c r="AJ48">
        <v>0</v>
      </c>
      <c r="AK48">
        <v>13.214300000000001</v>
      </c>
      <c r="AL48">
        <v>11.803999999999998</v>
      </c>
      <c r="AM48">
        <v>1.3406171428571427</v>
      </c>
      <c r="AN48">
        <v>0</v>
      </c>
      <c r="AO48">
        <v>0.17399508</v>
      </c>
      <c r="AP48">
        <v>0.61821059999999983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23.490865591290625</v>
      </c>
      <c r="BB48">
        <f t="shared" si="0"/>
        <v>708.31178900644181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165.02669859861021</v>
      </c>
      <c r="L49">
        <v>63.620653274280286</v>
      </c>
      <c r="M49">
        <v>0</v>
      </c>
      <c r="N49">
        <v>22.718826665896753</v>
      </c>
      <c r="O49">
        <v>50.37540413533835</v>
      </c>
      <c r="P49">
        <v>59.467929401635814</v>
      </c>
      <c r="Q49">
        <v>4.7117037861915358</v>
      </c>
      <c r="R49">
        <v>9.2365184659090893</v>
      </c>
      <c r="S49">
        <v>5.7204311926605502</v>
      </c>
      <c r="T49">
        <v>0</v>
      </c>
      <c r="U49">
        <v>228.441602398046</v>
      </c>
      <c r="V49">
        <v>3.6167512690355328</v>
      </c>
      <c r="W49">
        <v>11.785696856634015</v>
      </c>
      <c r="X49">
        <v>37.470352843196309</v>
      </c>
      <c r="Y49">
        <v>0</v>
      </c>
      <c r="Z49">
        <v>1.6646651999999997</v>
      </c>
      <c r="AA49">
        <v>0</v>
      </c>
      <c r="AB49">
        <v>3.3181035999999997</v>
      </c>
      <c r="AC49">
        <v>2.4581713599999997</v>
      </c>
      <c r="AD49">
        <v>2.3151845999999998</v>
      </c>
      <c r="AE49">
        <v>7.1694039999999983</v>
      </c>
      <c r="AF49">
        <v>0</v>
      </c>
      <c r="AG49">
        <v>0</v>
      </c>
      <c r="AH49">
        <v>4.8107600000000001</v>
      </c>
      <c r="AI49">
        <v>0</v>
      </c>
      <c r="AJ49">
        <v>0</v>
      </c>
      <c r="AK49">
        <v>13.214300000000001</v>
      </c>
      <c r="AL49">
        <v>11.803999999999998</v>
      </c>
      <c r="AM49">
        <v>1.3406171428571427</v>
      </c>
      <c r="AN49">
        <v>0</v>
      </c>
      <c r="AO49">
        <v>0.20431353599999999</v>
      </c>
      <c r="AP49">
        <v>0.61821059999999983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23.491774106015459</v>
      </c>
      <c r="BB49">
        <f t="shared" si="0"/>
        <v>708.33918010227592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165.02845168916704</v>
      </c>
      <c r="L50">
        <v>63.620653274280286</v>
      </c>
      <c r="M50">
        <v>0</v>
      </c>
      <c r="N50">
        <v>24.319672025029671</v>
      </c>
      <c r="O50">
        <v>50.37540413533835</v>
      </c>
      <c r="P50">
        <v>59.467929401635814</v>
      </c>
      <c r="Q50">
        <v>4.7117037861915358</v>
      </c>
      <c r="R50">
        <v>9.2365184659090893</v>
      </c>
      <c r="S50">
        <v>5.7204311926605502</v>
      </c>
      <c r="T50">
        <v>0</v>
      </c>
      <c r="U50">
        <v>228.441602398046</v>
      </c>
      <c r="V50">
        <v>3.6167512690355328</v>
      </c>
      <c r="W50">
        <v>11.785696856634015</v>
      </c>
      <c r="X50">
        <v>37.470352843196309</v>
      </c>
      <c r="Y50">
        <v>0</v>
      </c>
      <c r="Z50">
        <v>1.6646651999999997</v>
      </c>
      <c r="AA50">
        <v>0</v>
      </c>
      <c r="AB50">
        <v>3.3181035999999997</v>
      </c>
      <c r="AC50">
        <v>2.4581713599999997</v>
      </c>
      <c r="AD50">
        <v>2.3151845999999998</v>
      </c>
      <c r="AE50">
        <v>7.1694039999999983</v>
      </c>
      <c r="AF50">
        <v>0</v>
      </c>
      <c r="AG50">
        <v>0</v>
      </c>
      <c r="AH50">
        <v>4.8107600000000001</v>
      </c>
      <c r="AI50">
        <v>0</v>
      </c>
      <c r="AJ50">
        <v>0</v>
      </c>
      <c r="AK50">
        <v>13.214300000000001</v>
      </c>
      <c r="AL50">
        <v>11.803999999999998</v>
      </c>
      <c r="AM50">
        <v>1.3406171428571427</v>
      </c>
      <c r="AN50">
        <v>0</v>
      </c>
      <c r="AO50">
        <v>0.21327465599999998</v>
      </c>
      <c r="AP50">
        <v>0.61821059999999983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23.543505182944163</v>
      </c>
      <c r="BB50">
        <f t="shared" si="0"/>
        <v>709.89900859503689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165.02845168916704</v>
      </c>
      <c r="L51">
        <v>63.620653274280286</v>
      </c>
      <c r="M51">
        <v>0</v>
      </c>
      <c r="N51">
        <v>26.243279999999999</v>
      </c>
      <c r="O51">
        <v>50.37540413533835</v>
      </c>
      <c r="P51">
        <v>59.467929401635814</v>
      </c>
      <c r="Q51">
        <v>4.7117037861915358</v>
      </c>
      <c r="R51">
        <v>9.2365184659090893</v>
      </c>
      <c r="S51">
        <v>5.7204311926605502</v>
      </c>
      <c r="T51">
        <v>0</v>
      </c>
      <c r="U51">
        <v>228.441602398046</v>
      </c>
      <c r="V51">
        <v>3.6167512690355328</v>
      </c>
      <c r="W51">
        <v>11.785696856634015</v>
      </c>
      <c r="X51">
        <v>37.470352843196309</v>
      </c>
      <c r="Y51">
        <v>0</v>
      </c>
      <c r="Z51">
        <v>1.6646651999999997</v>
      </c>
      <c r="AA51">
        <v>0</v>
      </c>
      <c r="AB51">
        <v>3.3181035999999997</v>
      </c>
      <c r="AC51">
        <v>2.4581713599999997</v>
      </c>
      <c r="AD51">
        <v>2.3151845999999998</v>
      </c>
      <c r="AE51">
        <v>3.5847019999999996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8.8530000000000015</v>
      </c>
      <c r="AM51">
        <v>1.3406171428571427</v>
      </c>
      <c r="AN51">
        <v>0</v>
      </c>
      <c r="AO51">
        <v>0.22104095999999998</v>
      </c>
      <c r="AP51">
        <v>0.61821059999999983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23.241280818940712</v>
      </c>
      <c r="BB51">
        <f t="shared" si="0"/>
        <v>700.78614523801082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165.02845168916704</v>
      </c>
      <c r="L52">
        <v>63.620653274280286</v>
      </c>
      <c r="M52">
        <v>0</v>
      </c>
      <c r="N52">
        <v>28.161639802478337</v>
      </c>
      <c r="O52">
        <v>50.37540413533835</v>
      </c>
      <c r="P52">
        <v>59.467929401635814</v>
      </c>
      <c r="Q52">
        <v>4.7117037861915358</v>
      </c>
      <c r="R52">
        <v>9.2365184659090893</v>
      </c>
      <c r="S52">
        <v>5.7204311926605502</v>
      </c>
      <c r="T52">
        <v>0</v>
      </c>
      <c r="U52">
        <v>228.441602398046</v>
      </c>
      <c r="V52">
        <v>3.6167512690355328</v>
      </c>
      <c r="W52">
        <v>11.785696856634015</v>
      </c>
      <c r="X52">
        <v>37.470352843196309</v>
      </c>
      <c r="Y52">
        <v>0</v>
      </c>
      <c r="Z52">
        <v>1.6646651999999997</v>
      </c>
      <c r="AA52">
        <v>0</v>
      </c>
      <c r="AB52">
        <v>3.3181035999999997</v>
      </c>
      <c r="AC52">
        <v>2.4581713599999997</v>
      </c>
      <c r="AD52">
        <v>2.3151845999999998</v>
      </c>
      <c r="AE52">
        <v>3.5847019999999996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8.8530000000000015</v>
      </c>
      <c r="AM52">
        <v>1.3406171428571427</v>
      </c>
      <c r="AN52">
        <v>0</v>
      </c>
      <c r="AO52">
        <v>0.23679759599999997</v>
      </c>
      <c r="AP52">
        <v>0.61821059999999983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23.303365882600271</v>
      </c>
      <c r="BB52">
        <f t="shared" si="0"/>
        <v>702.65817661282961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166.25453631220461</v>
      </c>
      <c r="L53">
        <v>63.621252504384493</v>
      </c>
      <c r="M53">
        <v>0</v>
      </c>
      <c r="N53">
        <v>29.998851806491121</v>
      </c>
      <c r="O53">
        <v>50.37540413533835</v>
      </c>
      <c r="P53">
        <v>59.467929401635814</v>
      </c>
      <c r="Q53">
        <v>4.7117037861915358</v>
      </c>
      <c r="R53">
        <v>9.2365184659090893</v>
      </c>
      <c r="S53">
        <v>5.7204311926605502</v>
      </c>
      <c r="T53">
        <v>0</v>
      </c>
      <c r="U53">
        <v>228.441602398046</v>
      </c>
      <c r="V53">
        <v>3.6167512690355328</v>
      </c>
      <c r="W53">
        <v>11.785696856634015</v>
      </c>
      <c r="X53">
        <v>37.470352843196309</v>
      </c>
      <c r="Y53">
        <v>0</v>
      </c>
      <c r="Z53">
        <v>1.6646651999999997</v>
      </c>
      <c r="AA53">
        <v>0</v>
      </c>
      <c r="AB53">
        <v>3.3181035999999997</v>
      </c>
      <c r="AC53">
        <v>2.4581713599999997</v>
      </c>
      <c r="AD53">
        <v>2.3151845999999998</v>
      </c>
      <c r="AE53">
        <v>3.5847019999999996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8.8530000000000015</v>
      </c>
      <c r="AM53">
        <v>1.3406171428571427</v>
      </c>
      <c r="AN53">
        <v>0</v>
      </c>
      <c r="AO53">
        <v>0.24605741999999997</v>
      </c>
      <c r="AP53">
        <v>0.61821059999999983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23.402013971814331</v>
      </c>
      <c r="BB53">
        <f t="shared" si="0"/>
        <v>705.63268420477016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165.02874913608272</v>
      </c>
      <c r="L54">
        <v>63.621252504384493</v>
      </c>
      <c r="M54">
        <v>0</v>
      </c>
      <c r="N54">
        <v>29.998851806491121</v>
      </c>
      <c r="O54">
        <v>50.37540413533835</v>
      </c>
      <c r="P54">
        <v>59.467929401635814</v>
      </c>
      <c r="Q54">
        <v>4.7117037861915358</v>
      </c>
      <c r="R54">
        <v>9.2365184659090893</v>
      </c>
      <c r="S54">
        <v>5.7204311926605502</v>
      </c>
      <c r="T54">
        <v>0</v>
      </c>
      <c r="U54">
        <v>228.441602398046</v>
      </c>
      <c r="V54">
        <v>3.6167512690355328</v>
      </c>
      <c r="W54">
        <v>11.785696856634015</v>
      </c>
      <c r="X54">
        <v>37.470352843196309</v>
      </c>
      <c r="Y54">
        <v>0</v>
      </c>
      <c r="Z54">
        <v>1.6646651999999997</v>
      </c>
      <c r="AA54">
        <v>0</v>
      </c>
      <c r="AB54">
        <v>3.3181035999999997</v>
      </c>
      <c r="AC54">
        <v>2.4581713599999997</v>
      </c>
      <c r="AD54">
        <v>2.3151845999999998</v>
      </c>
      <c r="AE54">
        <v>3.5847019999999996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8.8530000000000015</v>
      </c>
      <c r="AM54">
        <v>1.3406171428571427</v>
      </c>
      <c r="AN54">
        <v>0</v>
      </c>
      <c r="AO54">
        <v>0.25800557999999996</v>
      </c>
      <c r="AP54">
        <v>0.61821059999999983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23.363049584417599</v>
      </c>
      <c r="BB54">
        <f t="shared" si="0"/>
        <v>704.45780957604495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165.02721276600101</v>
      </c>
      <c r="L55">
        <v>63.621252504384493</v>
      </c>
      <c r="M55">
        <v>0</v>
      </c>
      <c r="N55">
        <v>29.998851806491121</v>
      </c>
      <c r="O55">
        <v>50.37540413533835</v>
      </c>
      <c r="P55">
        <v>59.467929401635814</v>
      </c>
      <c r="Q55">
        <v>4.7117037861915358</v>
      </c>
      <c r="R55">
        <v>9.2365184659090893</v>
      </c>
      <c r="S55">
        <v>5.7204311926605502</v>
      </c>
      <c r="T55">
        <v>0</v>
      </c>
      <c r="U55">
        <v>228.441602398046</v>
      </c>
      <c r="V55">
        <v>3.6167512690355328</v>
      </c>
      <c r="W55">
        <v>11.785696856634015</v>
      </c>
      <c r="X55">
        <v>37.470352843196309</v>
      </c>
      <c r="Y55">
        <v>0</v>
      </c>
      <c r="Z55">
        <v>1.6646651999999997</v>
      </c>
      <c r="AA55">
        <v>0</v>
      </c>
      <c r="AB55">
        <v>3.3181035999999997</v>
      </c>
      <c r="AC55">
        <v>2.4581713599999997</v>
      </c>
      <c r="AD55">
        <v>2.3151845999999998</v>
      </c>
      <c r="AE55">
        <v>3.5847019999999996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8.8530000000000015</v>
      </c>
      <c r="AM55">
        <v>1.3406171428571427</v>
      </c>
      <c r="AN55">
        <v>0</v>
      </c>
      <c r="AO55">
        <v>0.26285951999999996</v>
      </c>
      <c r="AP55">
        <v>0.61821059999999983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23.36315620679969</v>
      </c>
      <c r="BB55">
        <f t="shared" si="0"/>
        <v>704.46102052358117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165.02721276600101</v>
      </c>
      <c r="L56">
        <v>63.621252504384493</v>
      </c>
      <c r="M56">
        <v>0</v>
      </c>
      <c r="N56">
        <v>29.998851806491121</v>
      </c>
      <c r="O56">
        <v>50.37540413533835</v>
      </c>
      <c r="P56">
        <v>59.467929401635814</v>
      </c>
      <c r="Q56">
        <v>4.7117037861915358</v>
      </c>
      <c r="R56">
        <v>9.2365184659090893</v>
      </c>
      <c r="S56">
        <v>5.7204311926605502</v>
      </c>
      <c r="T56">
        <v>0</v>
      </c>
      <c r="U56">
        <v>228.441602398046</v>
      </c>
      <c r="V56">
        <v>3.6167512690355328</v>
      </c>
      <c r="W56">
        <v>11.785696856634015</v>
      </c>
      <c r="X56">
        <v>37.470352843196309</v>
      </c>
      <c r="Y56">
        <v>0</v>
      </c>
      <c r="Z56">
        <v>1.6646651999999997</v>
      </c>
      <c r="AA56">
        <v>0</v>
      </c>
      <c r="AB56">
        <v>3.3181035999999997</v>
      </c>
      <c r="AC56">
        <v>2.4581713599999997</v>
      </c>
      <c r="AD56">
        <v>2.3151845999999998</v>
      </c>
      <c r="AE56">
        <v>3.5847019999999996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8.8530000000000015</v>
      </c>
      <c r="AM56">
        <v>1.3406171428571427</v>
      </c>
      <c r="AN56">
        <v>0</v>
      </c>
      <c r="AO56">
        <v>0.27794407199999999</v>
      </c>
      <c r="AP56">
        <v>0.61821059999999983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23.363640330799686</v>
      </c>
      <c r="BB56">
        <f t="shared" si="0"/>
        <v>704.47562095158105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165.02625938523195</v>
      </c>
      <c r="L57">
        <v>63.621252504384493</v>
      </c>
      <c r="M57">
        <v>0</v>
      </c>
      <c r="N57">
        <v>29.998851806491121</v>
      </c>
      <c r="O57">
        <v>50.37540413533835</v>
      </c>
      <c r="P57">
        <v>59.467929401635814</v>
      </c>
      <c r="Q57">
        <v>4.7117037861915358</v>
      </c>
      <c r="R57">
        <v>9.2365184659090893</v>
      </c>
      <c r="S57">
        <v>5.7204311926605502</v>
      </c>
      <c r="T57">
        <v>0</v>
      </c>
      <c r="U57">
        <v>228.441602398046</v>
      </c>
      <c r="V57">
        <v>3.6167512690355328</v>
      </c>
      <c r="W57">
        <v>11.785696856634015</v>
      </c>
      <c r="X57">
        <v>37.470352843196309</v>
      </c>
      <c r="Y57">
        <v>0</v>
      </c>
      <c r="Z57">
        <v>3.3293303999999995</v>
      </c>
      <c r="AA57">
        <v>0</v>
      </c>
      <c r="AB57">
        <v>3.3181035999999997</v>
      </c>
      <c r="AC57">
        <v>2.4581713599999997</v>
      </c>
      <c r="AD57">
        <v>2.3151845999999998</v>
      </c>
      <c r="AE57">
        <v>3.5847019999999996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8.8530000000000015</v>
      </c>
      <c r="AM57">
        <v>1.3406171428571427</v>
      </c>
      <c r="AN57">
        <v>0</v>
      </c>
      <c r="AO57">
        <v>0.28376879999999993</v>
      </c>
      <c r="AP57">
        <v>0.61821059999999983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23.417232446234433</v>
      </c>
      <c r="BB57">
        <f t="shared" si="0"/>
        <v>706.09156538337743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165.0273813047225</v>
      </c>
      <c r="L58">
        <v>63.621252504384493</v>
      </c>
      <c r="M58">
        <v>0</v>
      </c>
      <c r="N58">
        <v>29.998851806491121</v>
      </c>
      <c r="O58">
        <v>50.37540413533835</v>
      </c>
      <c r="P58">
        <v>59.467929401635814</v>
      </c>
      <c r="Q58">
        <v>4.7117037861915358</v>
      </c>
      <c r="R58">
        <v>9.2365184659090893</v>
      </c>
      <c r="S58">
        <v>5.7204311926605502</v>
      </c>
      <c r="T58">
        <v>0</v>
      </c>
      <c r="U58">
        <v>228.441602398046</v>
      </c>
      <c r="V58">
        <v>3.6167512690355328</v>
      </c>
      <c r="W58">
        <v>11.785696856634015</v>
      </c>
      <c r="X58">
        <v>37.470352843196309</v>
      </c>
      <c r="Y58">
        <v>0</v>
      </c>
      <c r="Z58">
        <v>3.3293303999999995</v>
      </c>
      <c r="AA58">
        <v>0</v>
      </c>
      <c r="AB58">
        <v>3.3181035999999997</v>
      </c>
      <c r="AC58">
        <v>2.4581713599999997</v>
      </c>
      <c r="AD58">
        <v>2.3151845999999998</v>
      </c>
      <c r="AE58">
        <v>3.5847019999999996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8.8530000000000015</v>
      </c>
      <c r="AM58">
        <v>1.3406171428571427</v>
      </c>
      <c r="AN58">
        <v>0</v>
      </c>
      <c r="AO58">
        <v>0.30079492800000002</v>
      </c>
      <c r="AP58">
        <v>0.61821059999999983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23.417815072149647</v>
      </c>
      <c r="BB58">
        <f t="shared" si="0"/>
        <v>706.10913080495266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165.02673626106113</v>
      </c>
      <c r="L59">
        <v>63.621252504384493</v>
      </c>
      <c r="M59">
        <v>0</v>
      </c>
      <c r="N59">
        <v>29.998851806491121</v>
      </c>
      <c r="O59">
        <v>50.37540413533835</v>
      </c>
      <c r="P59">
        <v>59.467929401635814</v>
      </c>
      <c r="Q59">
        <v>4.7117037861915358</v>
      </c>
      <c r="R59">
        <v>9.2365184659090893</v>
      </c>
      <c r="S59">
        <v>5.7204311926605502</v>
      </c>
      <c r="T59">
        <v>0</v>
      </c>
      <c r="U59">
        <v>228.441602398046</v>
      </c>
      <c r="V59">
        <v>3.6167512690355328</v>
      </c>
      <c r="W59">
        <v>11.785696856634015</v>
      </c>
      <c r="X59">
        <v>37.470352843196309</v>
      </c>
      <c r="Y59">
        <v>0</v>
      </c>
      <c r="Z59">
        <v>3.3293303999999995</v>
      </c>
      <c r="AA59">
        <v>3.551682</v>
      </c>
      <c r="AB59">
        <v>3.3181035999999997</v>
      </c>
      <c r="AC59">
        <v>2.4581713599999997</v>
      </c>
      <c r="AD59">
        <v>2.3151845999999998</v>
      </c>
      <c r="AE59">
        <v>7.1694039999999983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5.3118000000000016</v>
      </c>
      <c r="AM59">
        <v>1.3406171428571427</v>
      </c>
      <c r="AN59">
        <v>0</v>
      </c>
      <c r="AO59">
        <v>0.30953202000000002</v>
      </c>
      <c r="AP59">
        <v>0.61821059999999983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23.53348038833774</v>
      </c>
      <c r="BB59">
        <f t="shared" si="0"/>
        <v>709.5967415371033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165.02796988980813</v>
      </c>
      <c r="L60">
        <v>63.621252504384493</v>
      </c>
      <c r="M60">
        <v>0</v>
      </c>
      <c r="N60">
        <v>29.998851806491121</v>
      </c>
      <c r="O60">
        <v>50.37540413533835</v>
      </c>
      <c r="P60">
        <v>59.467929401635814</v>
      </c>
      <c r="Q60">
        <v>4.7117037861915358</v>
      </c>
      <c r="R60">
        <v>9.2365184659090893</v>
      </c>
      <c r="S60">
        <v>5.7204311926605502</v>
      </c>
      <c r="T60">
        <v>0</v>
      </c>
      <c r="U60">
        <v>228.441602398046</v>
      </c>
      <c r="V60">
        <v>3.6167512690355328</v>
      </c>
      <c r="W60">
        <v>11.785696856634015</v>
      </c>
      <c r="X60">
        <v>37.470352843196309</v>
      </c>
      <c r="Y60">
        <v>0</v>
      </c>
      <c r="Z60">
        <v>3.3293303999999995</v>
      </c>
      <c r="AA60">
        <v>7.1234299999999999</v>
      </c>
      <c r="AB60">
        <v>3.3181035999999997</v>
      </c>
      <c r="AC60">
        <v>2.4581713599999997</v>
      </c>
      <c r="AD60">
        <v>2.3151845999999998</v>
      </c>
      <c r="AE60">
        <v>7.1694039999999983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5.3118000000000016</v>
      </c>
      <c r="AM60">
        <v>1.3406171428571427</v>
      </c>
      <c r="AN60">
        <v>0</v>
      </c>
      <c r="AO60">
        <v>0.29974946399999997</v>
      </c>
      <c r="AP60">
        <v>0.61821059999999983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23.647859103418039</v>
      </c>
      <c r="BB60">
        <f t="shared" si="0"/>
        <v>713.04556189477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165.02659637257321</v>
      </c>
      <c r="L61">
        <v>63.621252504384493</v>
      </c>
      <c r="M61">
        <v>0</v>
      </c>
      <c r="N61">
        <v>29.998851806491121</v>
      </c>
      <c r="O61">
        <v>50.37540413533835</v>
      </c>
      <c r="P61">
        <v>59.467929401635814</v>
      </c>
      <c r="Q61">
        <v>4.7117037861915358</v>
      </c>
      <c r="R61">
        <v>9.2365184659090893</v>
      </c>
      <c r="S61">
        <v>5.7204311926605502</v>
      </c>
      <c r="T61">
        <v>0</v>
      </c>
      <c r="U61">
        <v>228.441602398046</v>
      </c>
      <c r="V61">
        <v>3.6167512690355328</v>
      </c>
      <c r="W61">
        <v>11.785696856634015</v>
      </c>
      <c r="X61">
        <v>37.470352843196309</v>
      </c>
      <c r="Y61">
        <v>0</v>
      </c>
      <c r="Z61">
        <v>3.3293303999999995</v>
      </c>
      <c r="AA61">
        <v>7.1234299999999999</v>
      </c>
      <c r="AB61">
        <v>3.3181035999999997</v>
      </c>
      <c r="AC61">
        <v>2.4581713599999997</v>
      </c>
      <c r="AD61">
        <v>2.3151845999999998</v>
      </c>
      <c r="AE61">
        <v>7.1694039999999983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5.3118000000000016</v>
      </c>
      <c r="AM61">
        <v>1.3406171428571427</v>
      </c>
      <c r="AN61">
        <v>0</v>
      </c>
      <c r="AO61">
        <v>0.29108704799999996</v>
      </c>
      <c r="AP61">
        <v>0.61821059999999983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23.647536884909567</v>
      </c>
      <c r="BB61">
        <f t="shared" si="0"/>
        <v>713.03584818004356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165.02781896655353</v>
      </c>
      <c r="L62">
        <v>63.621252504384493</v>
      </c>
      <c r="M62">
        <v>0</v>
      </c>
      <c r="N62">
        <v>29.998851806491121</v>
      </c>
      <c r="O62">
        <v>50.37540413533835</v>
      </c>
      <c r="P62">
        <v>59.467929401635814</v>
      </c>
      <c r="Q62">
        <v>4.7117037861915358</v>
      </c>
      <c r="R62">
        <v>9.2365184659090893</v>
      </c>
      <c r="S62">
        <v>5.7204311926605502</v>
      </c>
      <c r="T62">
        <v>0</v>
      </c>
      <c r="U62">
        <v>228.441602398046</v>
      </c>
      <c r="V62">
        <v>3.6167512690355328</v>
      </c>
      <c r="W62">
        <v>11.785696856634015</v>
      </c>
      <c r="X62">
        <v>37.470352843196309</v>
      </c>
      <c r="Y62">
        <v>0</v>
      </c>
      <c r="Z62">
        <v>3.3293303999999995</v>
      </c>
      <c r="AA62">
        <v>10.695178</v>
      </c>
      <c r="AB62">
        <v>3.3181035999999997</v>
      </c>
      <c r="AC62">
        <v>2.4581713599999997</v>
      </c>
      <c r="AD62">
        <v>2.3151845999999998</v>
      </c>
      <c r="AE62">
        <v>7.1694039999999983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5.3118000000000016</v>
      </c>
      <c r="AM62">
        <v>1.3406171428571427</v>
      </c>
      <c r="AN62">
        <v>0</v>
      </c>
      <c r="AO62">
        <v>0.28832403600000001</v>
      </c>
      <c r="AP62">
        <v>0.61821059999999983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23.762140797780628</v>
      </c>
      <c r="BB62">
        <f t="shared" si="0"/>
        <v>716.49145184915278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165.02654012526628</v>
      </c>
      <c r="L63">
        <v>63.621252504384493</v>
      </c>
      <c r="M63">
        <v>0</v>
      </c>
      <c r="N63">
        <v>29.998851806491121</v>
      </c>
      <c r="O63">
        <v>50.37540413533835</v>
      </c>
      <c r="P63">
        <v>59.467929401635814</v>
      </c>
      <c r="Q63">
        <v>4.7117037861915358</v>
      </c>
      <c r="R63">
        <v>9.2365184659090893</v>
      </c>
      <c r="S63">
        <v>5.7204311926605502</v>
      </c>
      <c r="T63">
        <v>0</v>
      </c>
      <c r="U63">
        <v>228.441602398046</v>
      </c>
      <c r="V63">
        <v>3.6167512690355328</v>
      </c>
      <c r="W63">
        <v>11.785696856634015</v>
      </c>
      <c r="X63">
        <v>37.470352843196309</v>
      </c>
      <c r="Y63">
        <v>0</v>
      </c>
      <c r="Z63">
        <v>3.3293303999999995</v>
      </c>
      <c r="AA63">
        <v>10.695178</v>
      </c>
      <c r="AB63">
        <v>3.3181035999999997</v>
      </c>
      <c r="AC63">
        <v>2.4581713599999997</v>
      </c>
      <c r="AD63">
        <v>2.3151845999999998</v>
      </c>
      <c r="AE63">
        <v>7.1694039999999983</v>
      </c>
      <c r="AF63">
        <v>0</v>
      </c>
      <c r="AG63">
        <v>0</v>
      </c>
      <c r="AH63">
        <v>3.0067249999999994</v>
      </c>
      <c r="AI63">
        <v>0</v>
      </c>
      <c r="AJ63">
        <v>0</v>
      </c>
      <c r="AK63">
        <v>13.214300000000001</v>
      </c>
      <c r="AL63">
        <v>5.3118000000000016</v>
      </c>
      <c r="AM63">
        <v>1.3406171428571427</v>
      </c>
      <c r="AN63">
        <v>0</v>
      </c>
      <c r="AO63">
        <v>0.28802533200000002</v>
      </c>
      <c r="AP63">
        <v>0.61821059999999983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23.858606027507864</v>
      </c>
      <c r="BB63">
        <f t="shared" si="0"/>
        <v>719.40013407413824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165.02639852906671</v>
      </c>
      <c r="L64">
        <v>63.621252504384493</v>
      </c>
      <c r="M64">
        <v>0</v>
      </c>
      <c r="N64">
        <v>29.998851806491121</v>
      </c>
      <c r="O64">
        <v>50.37540413533835</v>
      </c>
      <c r="P64">
        <v>59.467929401635814</v>
      </c>
      <c r="Q64">
        <v>4.7117037861915358</v>
      </c>
      <c r="R64">
        <v>9.2365184659090893</v>
      </c>
      <c r="S64">
        <v>5.7204311926605502</v>
      </c>
      <c r="T64">
        <v>0</v>
      </c>
      <c r="U64">
        <v>228.441602398046</v>
      </c>
      <c r="V64">
        <v>3.6167512690355328</v>
      </c>
      <c r="W64">
        <v>11.785696856634015</v>
      </c>
      <c r="X64">
        <v>37.470352843196309</v>
      </c>
      <c r="Y64">
        <v>0</v>
      </c>
      <c r="Z64">
        <v>3.3293303999999995</v>
      </c>
      <c r="AA64">
        <v>10.695178</v>
      </c>
      <c r="AB64">
        <v>0</v>
      </c>
      <c r="AC64">
        <v>0</v>
      </c>
      <c r="AD64">
        <v>2.3151845999999998</v>
      </c>
      <c r="AE64">
        <v>7.1694039999999983</v>
      </c>
      <c r="AF64">
        <v>0</v>
      </c>
      <c r="AG64">
        <v>0</v>
      </c>
      <c r="AH64">
        <v>5.7248043999999991</v>
      </c>
      <c r="AI64">
        <v>0</v>
      </c>
      <c r="AJ64">
        <v>0</v>
      </c>
      <c r="AK64">
        <v>13.214300000000001</v>
      </c>
      <c r="AL64">
        <v>5.3118000000000016</v>
      </c>
      <c r="AM64">
        <v>1.3406171428571427</v>
      </c>
      <c r="AN64">
        <v>0</v>
      </c>
      <c r="AO64">
        <v>0.28981755599999998</v>
      </c>
      <c r="AP64">
        <v>0.61821059999999983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23.760490935311456</v>
      </c>
      <c r="BB64">
        <f t="shared" si="0"/>
        <v>716.44170423413516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165.02735201046616</v>
      </c>
      <c r="L65">
        <v>63.621252504384493</v>
      </c>
      <c r="M65">
        <v>0</v>
      </c>
      <c r="N65">
        <v>29.998851806491121</v>
      </c>
      <c r="O65">
        <v>50.37540413533835</v>
      </c>
      <c r="P65">
        <v>59.467929401635814</v>
      </c>
      <c r="Q65">
        <v>4.7117037861915358</v>
      </c>
      <c r="R65">
        <v>9.2365184659090893</v>
      </c>
      <c r="S65">
        <v>5.7204311926605502</v>
      </c>
      <c r="T65">
        <v>0</v>
      </c>
      <c r="U65">
        <v>228.441602398046</v>
      </c>
      <c r="V65">
        <v>3.6167512690355328</v>
      </c>
      <c r="W65">
        <v>11.785696856634015</v>
      </c>
      <c r="X65">
        <v>37.470352843196309</v>
      </c>
      <c r="Y65">
        <v>0</v>
      </c>
      <c r="Z65">
        <v>3.3293303999999995</v>
      </c>
      <c r="AA65">
        <v>9.6316799999999994</v>
      </c>
      <c r="AB65">
        <v>0</v>
      </c>
      <c r="AC65">
        <v>0</v>
      </c>
      <c r="AD65">
        <v>2.3151845999999998</v>
      </c>
      <c r="AE65">
        <v>7.1694039999999983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13.214300000000001</v>
      </c>
      <c r="AL65">
        <v>5.3118000000000016</v>
      </c>
      <c r="AM65">
        <v>1.3406171428571427</v>
      </c>
      <c r="AN65">
        <v>0</v>
      </c>
      <c r="AO65">
        <v>0.29362603199999993</v>
      </c>
      <c r="AP65">
        <v>0.61821059999999983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23.924169933692799</v>
      </c>
      <c r="BB65">
        <f t="shared" si="0"/>
        <v>721.37706199315312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165.0270636984024</v>
      </c>
      <c r="L66">
        <v>63.621252504384493</v>
      </c>
      <c r="M66">
        <v>0</v>
      </c>
      <c r="N66">
        <v>29.998851806491121</v>
      </c>
      <c r="O66">
        <v>50.37540413533835</v>
      </c>
      <c r="P66">
        <v>59.467929401635814</v>
      </c>
      <c r="Q66">
        <v>4.7117037861915358</v>
      </c>
      <c r="R66">
        <v>9.2365184659090893</v>
      </c>
      <c r="S66">
        <v>5.7204311926605502</v>
      </c>
      <c r="T66">
        <v>0</v>
      </c>
      <c r="U66">
        <v>228.441602398046</v>
      </c>
      <c r="V66">
        <v>3.6167512690355328</v>
      </c>
      <c r="W66">
        <v>11.785696856634015</v>
      </c>
      <c r="X66">
        <v>37.470352843196309</v>
      </c>
      <c r="Y66">
        <v>0</v>
      </c>
      <c r="Z66">
        <v>3.3293303999999995</v>
      </c>
      <c r="AA66">
        <v>7.9461359999999992</v>
      </c>
      <c r="AB66">
        <v>0</v>
      </c>
      <c r="AC66">
        <v>0</v>
      </c>
      <c r="AD66">
        <v>2.3151845999999998</v>
      </c>
      <c r="AE66">
        <v>7.1694039999999983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13.214300000000001</v>
      </c>
      <c r="AL66">
        <v>5.3118000000000016</v>
      </c>
      <c r="AM66">
        <v>1.3406171428571427</v>
      </c>
      <c r="AN66">
        <v>0</v>
      </c>
      <c r="AO66">
        <v>0.29534357999999999</v>
      </c>
      <c r="AP66">
        <v>0.61821059999999983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23.870109734849944</v>
      </c>
      <c r="BB66">
        <f t="shared" si="0"/>
        <v>719.74700742793232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165.02767060401038</v>
      </c>
      <c r="L67">
        <v>63.621252504384493</v>
      </c>
      <c r="M67">
        <v>0</v>
      </c>
      <c r="N67">
        <v>29.998851806491121</v>
      </c>
      <c r="O67">
        <v>50.37540413533835</v>
      </c>
      <c r="P67">
        <v>59.467929401635814</v>
      </c>
      <c r="Q67">
        <v>4.7117037861915358</v>
      </c>
      <c r="R67">
        <v>9.2365184659090893</v>
      </c>
      <c r="S67">
        <v>5.7204311926605502</v>
      </c>
      <c r="T67">
        <v>0</v>
      </c>
      <c r="U67">
        <v>228.441602398046</v>
      </c>
      <c r="V67">
        <v>3.6167512690355328</v>
      </c>
      <c r="W67">
        <v>11.785696856634015</v>
      </c>
      <c r="X67">
        <v>37.470352843196309</v>
      </c>
      <c r="Y67">
        <v>0</v>
      </c>
      <c r="Z67">
        <v>3.3293303999999995</v>
      </c>
      <c r="AA67">
        <v>6.4211200000000002</v>
      </c>
      <c r="AB67">
        <v>0</v>
      </c>
      <c r="AC67">
        <v>0</v>
      </c>
      <c r="AD67">
        <v>2.3151845999999998</v>
      </c>
      <c r="AE67">
        <v>7.1694039999999983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13.214300000000001</v>
      </c>
      <c r="AL67">
        <v>5.3118000000000016</v>
      </c>
      <c r="AM67">
        <v>1.3406171428571427</v>
      </c>
      <c r="AN67">
        <v>0</v>
      </c>
      <c r="AO67">
        <v>0.29362603199999993</v>
      </c>
      <c r="AP67">
        <v>1.9197066</v>
      </c>
      <c r="AQ67">
        <v>0</v>
      </c>
      <c r="AR67">
        <v>12.618719999999998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23.862899360325134</v>
      </c>
      <c r="BB67">
        <f t="shared" si="0"/>
        <v>719.52958716006503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165.02664908960591</v>
      </c>
      <c r="L68">
        <v>63.621252504384493</v>
      </c>
      <c r="M68">
        <v>0</v>
      </c>
      <c r="N68">
        <v>29.998851806491121</v>
      </c>
      <c r="O68">
        <v>50.37540413533835</v>
      </c>
      <c r="P68">
        <v>59.467929401635814</v>
      </c>
      <c r="Q68">
        <v>4.7117037861915358</v>
      </c>
      <c r="R68">
        <v>9.2365184659090893</v>
      </c>
      <c r="S68">
        <v>5.7204311926605502</v>
      </c>
      <c r="T68">
        <v>0</v>
      </c>
      <c r="U68">
        <v>228.441602398046</v>
      </c>
      <c r="V68">
        <v>3.6167512690355328</v>
      </c>
      <c r="W68">
        <v>11.785696856634015</v>
      </c>
      <c r="X68">
        <v>37.470352843196309</v>
      </c>
      <c r="Y68">
        <v>0</v>
      </c>
      <c r="Z68">
        <v>3.3293303999999995</v>
      </c>
      <c r="AA68">
        <v>6.4211200000000002</v>
      </c>
      <c r="AB68">
        <v>0</v>
      </c>
      <c r="AC68">
        <v>0</v>
      </c>
      <c r="AD68">
        <v>2.3151845999999998</v>
      </c>
      <c r="AE68">
        <v>7.1694039999999983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13.214300000000001</v>
      </c>
      <c r="AL68">
        <v>5.3118000000000016</v>
      </c>
      <c r="AM68">
        <v>1.3406171428571427</v>
      </c>
      <c r="AN68">
        <v>0</v>
      </c>
      <c r="AO68">
        <v>0.26099262000000001</v>
      </c>
      <c r="AP68">
        <v>1.9197066</v>
      </c>
      <c r="AQ68">
        <v>0</v>
      </c>
      <c r="AR68">
        <v>12.618719999999998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23.861819076746908</v>
      </c>
      <c r="BB68">
        <f t="shared" ref="BB68:BB99" si="1">SUM(B68:AZ68)-BA68</f>
        <v>719.49701251723889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165.02845168916704</v>
      </c>
      <c r="L69">
        <v>63.620653274280286</v>
      </c>
      <c r="M69">
        <v>0</v>
      </c>
      <c r="N69">
        <v>29.998851806491121</v>
      </c>
      <c r="O69">
        <v>50.37540413533835</v>
      </c>
      <c r="P69">
        <v>59.467929401635814</v>
      </c>
      <c r="Q69">
        <v>4.7117037861915358</v>
      </c>
      <c r="R69">
        <v>9.2365184659090893</v>
      </c>
      <c r="S69">
        <v>5.7204311926605502</v>
      </c>
      <c r="T69">
        <v>0</v>
      </c>
      <c r="U69">
        <v>228.441602398046</v>
      </c>
      <c r="V69">
        <v>3.6167512690355328</v>
      </c>
      <c r="W69">
        <v>11.785696856634015</v>
      </c>
      <c r="X69">
        <v>37.470352843196309</v>
      </c>
      <c r="Y69">
        <v>0</v>
      </c>
      <c r="Z69">
        <v>3.3293303999999995</v>
      </c>
      <c r="AA69">
        <v>6.4211200000000002</v>
      </c>
      <c r="AB69">
        <v>0</v>
      </c>
      <c r="AC69">
        <v>0</v>
      </c>
      <c r="AD69">
        <v>2.3151845999999998</v>
      </c>
      <c r="AE69">
        <v>3.5847019999999996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13.214300000000001</v>
      </c>
      <c r="AL69">
        <v>5.3118000000000016</v>
      </c>
      <c r="AM69">
        <v>1.3406171428571427</v>
      </c>
      <c r="AN69">
        <v>0</v>
      </c>
      <c r="AO69">
        <v>0.22245980399999998</v>
      </c>
      <c r="AP69">
        <v>1.9197066</v>
      </c>
      <c r="AQ69">
        <v>0</v>
      </c>
      <c r="AR69">
        <v>12.618719999999998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23.745551786533287</v>
      </c>
      <c r="BB69">
        <f t="shared" si="1"/>
        <v>715.99124836090937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165.02845168916704</v>
      </c>
      <c r="L70">
        <v>63.620653274280286</v>
      </c>
      <c r="M70">
        <v>0</v>
      </c>
      <c r="N70">
        <v>29.998851806491121</v>
      </c>
      <c r="O70">
        <v>50.37540413533835</v>
      </c>
      <c r="P70">
        <v>59.467929401635814</v>
      </c>
      <c r="Q70">
        <v>4.7117037861915358</v>
      </c>
      <c r="R70">
        <v>9.2365184659090893</v>
      </c>
      <c r="S70">
        <v>5.7204311926605502</v>
      </c>
      <c r="T70">
        <v>0</v>
      </c>
      <c r="U70">
        <v>228.441602398046</v>
      </c>
      <c r="V70">
        <v>3.6167512690355328</v>
      </c>
      <c r="W70">
        <v>11.785696856634015</v>
      </c>
      <c r="X70">
        <v>37.470352843196309</v>
      </c>
      <c r="Y70">
        <v>0</v>
      </c>
      <c r="Z70">
        <v>3.3293303999999995</v>
      </c>
      <c r="AA70">
        <v>6.4211200000000002</v>
      </c>
      <c r="AB70">
        <v>0</v>
      </c>
      <c r="AC70">
        <v>2.4581713599999997</v>
      </c>
      <c r="AD70">
        <v>2.3151845999999998</v>
      </c>
      <c r="AE70">
        <v>3.5847019999999996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13.214300000000001</v>
      </c>
      <c r="AL70">
        <v>5.3118000000000016</v>
      </c>
      <c r="AM70">
        <v>1.3406171428571427</v>
      </c>
      <c r="AN70">
        <v>0</v>
      </c>
      <c r="AO70">
        <v>0.19789139999999997</v>
      </c>
      <c r="AP70">
        <v>1.9197066</v>
      </c>
      <c r="AQ70">
        <v>0</v>
      </c>
      <c r="AR70">
        <v>12.618719999999998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23.823670502533279</v>
      </c>
      <c r="BB70">
        <f t="shared" si="1"/>
        <v>718.34673260090938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165.02845168916704</v>
      </c>
      <c r="L71">
        <v>63.620653274280286</v>
      </c>
      <c r="M71">
        <v>0</v>
      </c>
      <c r="N71">
        <v>29.998851806491121</v>
      </c>
      <c r="O71">
        <v>50.37540413533835</v>
      </c>
      <c r="P71">
        <v>59.290774246480694</v>
      </c>
      <c r="Q71">
        <v>4.7117037861915358</v>
      </c>
      <c r="R71">
        <v>9.2365184659090893</v>
      </c>
      <c r="S71">
        <v>5.7204311926605502</v>
      </c>
      <c r="T71">
        <v>0</v>
      </c>
      <c r="U71">
        <v>228.441602398046</v>
      </c>
      <c r="V71">
        <v>3.6167512690355328</v>
      </c>
      <c r="W71">
        <v>11.785696856634015</v>
      </c>
      <c r="X71">
        <v>37.470352843196309</v>
      </c>
      <c r="Y71">
        <v>0</v>
      </c>
      <c r="Z71">
        <v>1.6763999999999997</v>
      </c>
      <c r="AA71">
        <v>6.4211200000000002</v>
      </c>
      <c r="AB71">
        <v>0</v>
      </c>
      <c r="AC71">
        <v>2.4581713599999997</v>
      </c>
      <c r="AD71">
        <v>2.3151845999999998</v>
      </c>
      <c r="AE71">
        <v>3.5847019999999996</v>
      </c>
      <c r="AF71">
        <v>0</v>
      </c>
      <c r="AG71">
        <v>0</v>
      </c>
      <c r="AH71">
        <v>11.882577199999998</v>
      </c>
      <c r="AI71">
        <v>0</v>
      </c>
      <c r="AJ71">
        <v>0</v>
      </c>
      <c r="AK71">
        <v>13.214300000000001</v>
      </c>
      <c r="AL71">
        <v>5.3118000000000016</v>
      </c>
      <c r="AM71">
        <v>2.7083174603174602</v>
      </c>
      <c r="AN71">
        <v>0</v>
      </c>
      <c r="AO71">
        <v>0.16480993199999999</v>
      </c>
      <c r="AP71">
        <v>1.9197066</v>
      </c>
      <c r="AQ71">
        <v>0</v>
      </c>
      <c r="AR71">
        <v>12.618719999999998</v>
      </c>
      <c r="AS71">
        <v>5.8085736000000008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23.734148688360449</v>
      </c>
      <c r="BB71">
        <f t="shared" si="1"/>
        <v>715.64742602738761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165.02845168916704</v>
      </c>
      <c r="L72">
        <v>63.620653274280286</v>
      </c>
      <c r="M72">
        <v>0</v>
      </c>
      <c r="N72">
        <v>29.998851806491121</v>
      </c>
      <c r="O72">
        <v>50.37540413533835</v>
      </c>
      <c r="P72">
        <v>59.290774246480694</v>
      </c>
      <c r="Q72">
        <v>4.7117037861915358</v>
      </c>
      <c r="R72">
        <v>9.2365184659090893</v>
      </c>
      <c r="S72">
        <v>5.7204311926605502</v>
      </c>
      <c r="T72">
        <v>0</v>
      </c>
      <c r="U72">
        <v>228.441602398046</v>
      </c>
      <c r="V72">
        <v>3.6167512690355328</v>
      </c>
      <c r="W72">
        <v>11.785696856634015</v>
      </c>
      <c r="X72">
        <v>37.470352843196309</v>
      </c>
      <c r="Y72">
        <v>0</v>
      </c>
      <c r="Z72">
        <v>1.6763999999999997</v>
      </c>
      <c r="AA72">
        <v>6.4211200000000002</v>
      </c>
      <c r="AB72">
        <v>0</v>
      </c>
      <c r="AC72">
        <v>2.4581713599999997</v>
      </c>
      <c r="AD72">
        <v>2.3151845999999998</v>
      </c>
      <c r="AE72">
        <v>3.5847019999999996</v>
      </c>
      <c r="AF72">
        <v>0</v>
      </c>
      <c r="AG72">
        <v>0</v>
      </c>
      <c r="AH72">
        <v>11.882577199999998</v>
      </c>
      <c r="AI72">
        <v>0</v>
      </c>
      <c r="AJ72">
        <v>0</v>
      </c>
      <c r="AK72">
        <v>13.214300000000001</v>
      </c>
      <c r="AL72">
        <v>5.3118000000000016</v>
      </c>
      <c r="AM72">
        <v>4.0218514285714289</v>
      </c>
      <c r="AN72">
        <v>0</v>
      </c>
      <c r="AO72">
        <v>0.14360194800000001</v>
      </c>
      <c r="AP72">
        <v>1.9197066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23.849249359789024</v>
      </c>
      <c r="BB72">
        <f t="shared" si="1"/>
        <v>719.11801302221272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165.02845168916704</v>
      </c>
      <c r="L73">
        <v>63.620653274280286</v>
      </c>
      <c r="M73">
        <v>0</v>
      </c>
      <c r="N73">
        <v>29.998851806491121</v>
      </c>
      <c r="O73">
        <v>50.37540413533835</v>
      </c>
      <c r="P73">
        <v>59.290774246480694</v>
      </c>
      <c r="Q73">
        <v>4.7117037861915358</v>
      </c>
      <c r="R73">
        <v>9.2365184659090893</v>
      </c>
      <c r="S73">
        <v>5.7204311926605502</v>
      </c>
      <c r="T73">
        <v>0</v>
      </c>
      <c r="U73">
        <v>228.441602398046</v>
      </c>
      <c r="V73">
        <v>3.6167512690355328</v>
      </c>
      <c r="W73">
        <v>11.785696856634015</v>
      </c>
      <c r="X73">
        <v>37.470352843196309</v>
      </c>
      <c r="Y73">
        <v>0</v>
      </c>
      <c r="Z73">
        <v>1.6763999999999997</v>
      </c>
      <c r="AA73">
        <v>3.2105600000000001</v>
      </c>
      <c r="AB73">
        <v>0</v>
      </c>
      <c r="AC73">
        <v>2.4581713599999997</v>
      </c>
      <c r="AD73">
        <v>2.3151845999999998</v>
      </c>
      <c r="AE73">
        <v>3.5847019999999996</v>
      </c>
      <c r="AF73">
        <v>0</v>
      </c>
      <c r="AG73">
        <v>0</v>
      </c>
      <c r="AH73">
        <v>11.882577199999998</v>
      </c>
      <c r="AI73">
        <v>0</v>
      </c>
      <c r="AJ73">
        <v>0</v>
      </c>
      <c r="AK73">
        <v>13.214300000000001</v>
      </c>
      <c r="AL73">
        <v>8.8530000000000015</v>
      </c>
      <c r="AM73">
        <v>4.0218514285714289</v>
      </c>
      <c r="AN73">
        <v>0</v>
      </c>
      <c r="AO73">
        <v>0.13479017999999998</v>
      </c>
      <c r="AP73">
        <v>0.61821059999999983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23.817801926205551</v>
      </c>
      <c r="BB73">
        <f t="shared" si="1"/>
        <v>718.16979268779619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165.02845168916704</v>
      </c>
      <c r="L74">
        <v>63.620653274280286</v>
      </c>
      <c r="M74">
        <v>0</v>
      </c>
      <c r="N74">
        <v>29.998851806491121</v>
      </c>
      <c r="O74">
        <v>50.37540413533835</v>
      </c>
      <c r="P74">
        <v>59.290774246480694</v>
      </c>
      <c r="Q74">
        <v>4.7117037861915358</v>
      </c>
      <c r="R74">
        <v>9.2365184659090893</v>
      </c>
      <c r="S74">
        <v>5.7204311926605502</v>
      </c>
      <c r="T74">
        <v>0</v>
      </c>
      <c r="U74">
        <v>228.441602398046</v>
      </c>
      <c r="V74">
        <v>3.6167512690355328</v>
      </c>
      <c r="W74">
        <v>11.785696856634015</v>
      </c>
      <c r="X74">
        <v>37.470352843196309</v>
      </c>
      <c r="Y74">
        <v>0</v>
      </c>
      <c r="Z74">
        <v>1.6763999999999997</v>
      </c>
      <c r="AA74">
        <v>3.0098999999999996</v>
      </c>
      <c r="AB74">
        <v>0</v>
      </c>
      <c r="AC74">
        <v>2.4581713599999997</v>
      </c>
      <c r="AD74">
        <v>2.3151845999999998</v>
      </c>
      <c r="AE74">
        <v>3.5847019999999996</v>
      </c>
      <c r="AF74">
        <v>0</v>
      </c>
      <c r="AG74">
        <v>0</v>
      </c>
      <c r="AH74">
        <v>11.882577199999998</v>
      </c>
      <c r="AI74">
        <v>0</v>
      </c>
      <c r="AJ74">
        <v>0</v>
      </c>
      <c r="AK74">
        <v>13.214300000000001</v>
      </c>
      <c r="AL74">
        <v>8.8530000000000015</v>
      </c>
      <c r="AM74">
        <v>4.0218514285714289</v>
      </c>
      <c r="AN74">
        <v>0</v>
      </c>
      <c r="AO74">
        <v>6.033820799999999E-2</v>
      </c>
      <c r="AP74">
        <v>0.61821059999999983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23.808970600205544</v>
      </c>
      <c r="BB74">
        <f t="shared" si="1"/>
        <v>717.90351204179626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165.02845168916704</v>
      </c>
      <c r="L75">
        <v>63.620653274280286</v>
      </c>
      <c r="M75">
        <v>0</v>
      </c>
      <c r="N75">
        <v>29.998851806491121</v>
      </c>
      <c r="O75">
        <v>50.37540413533835</v>
      </c>
      <c r="P75">
        <v>59.290774246480694</v>
      </c>
      <c r="Q75">
        <v>4.7117037861915358</v>
      </c>
      <c r="R75">
        <v>9.2365184659090893</v>
      </c>
      <c r="S75">
        <v>5.7204311926605502</v>
      </c>
      <c r="T75">
        <v>0</v>
      </c>
      <c r="U75">
        <v>228.441602398046</v>
      </c>
      <c r="V75">
        <v>3.6167512690355328</v>
      </c>
      <c r="W75">
        <v>11.785696856634015</v>
      </c>
      <c r="X75">
        <v>37.470352843196309</v>
      </c>
      <c r="Y75">
        <v>0</v>
      </c>
      <c r="Z75">
        <v>1.6763999999999997</v>
      </c>
      <c r="AA75">
        <v>3.0098999999999996</v>
      </c>
      <c r="AB75">
        <v>3.3181035999999997</v>
      </c>
      <c r="AC75">
        <v>2.4581713599999997</v>
      </c>
      <c r="AD75">
        <v>2.3151845999999998</v>
      </c>
      <c r="AE75">
        <v>7.1694039999999983</v>
      </c>
      <c r="AF75">
        <v>0</v>
      </c>
      <c r="AG75">
        <v>0</v>
      </c>
      <c r="AH75">
        <v>11.882577199999998</v>
      </c>
      <c r="AI75">
        <v>0</v>
      </c>
      <c r="AJ75">
        <v>0</v>
      </c>
      <c r="AK75">
        <v>13.214300000000001</v>
      </c>
      <c r="AL75">
        <v>8.8530000000000015</v>
      </c>
      <c r="AM75">
        <v>4.0218514285714289</v>
      </c>
      <c r="AN75">
        <v>0</v>
      </c>
      <c r="AO75">
        <v>0</v>
      </c>
      <c r="AP75">
        <v>0.61821059999999983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24.028614052205544</v>
      </c>
      <c r="BB75">
        <f t="shared" si="1"/>
        <v>724.52633598179625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165.02845168916704</v>
      </c>
      <c r="L76">
        <v>63.620653274280286</v>
      </c>
      <c r="M76">
        <v>0</v>
      </c>
      <c r="N76">
        <v>29.998851806491121</v>
      </c>
      <c r="O76">
        <v>50.37540413533835</v>
      </c>
      <c r="P76">
        <v>59.290774246480694</v>
      </c>
      <c r="Q76">
        <v>4.7117037861915358</v>
      </c>
      <c r="R76">
        <v>9.2365184659090893</v>
      </c>
      <c r="S76">
        <v>5.7204311926605502</v>
      </c>
      <c r="T76">
        <v>0</v>
      </c>
      <c r="U76">
        <v>228.441602398046</v>
      </c>
      <c r="V76">
        <v>3.6167512690355328</v>
      </c>
      <c r="W76">
        <v>11.785696856634015</v>
      </c>
      <c r="X76">
        <v>37.470352843196309</v>
      </c>
      <c r="Y76">
        <v>0</v>
      </c>
      <c r="Z76">
        <v>1.6763999999999997</v>
      </c>
      <c r="AA76">
        <v>6.4211200000000002</v>
      </c>
      <c r="AB76">
        <v>3.3181035999999997</v>
      </c>
      <c r="AC76">
        <v>2.4581713599999997</v>
      </c>
      <c r="AD76">
        <v>2.3151845999999998</v>
      </c>
      <c r="AE76">
        <v>7.1694039999999983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13.214300000000001</v>
      </c>
      <c r="AL76">
        <v>8.8530000000000015</v>
      </c>
      <c r="AM76">
        <v>4.0218514285714289</v>
      </c>
      <c r="AN76">
        <v>0</v>
      </c>
      <c r="AO76">
        <v>0</v>
      </c>
      <c r="AP76">
        <v>0.61821059999999983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24.328829606205549</v>
      </c>
      <c r="BB76">
        <f t="shared" si="1"/>
        <v>733.57862902779618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165.02845168916704</v>
      </c>
      <c r="L77">
        <v>63.620653274280286</v>
      </c>
      <c r="M77">
        <v>0</v>
      </c>
      <c r="N77">
        <v>29.998851806491121</v>
      </c>
      <c r="O77">
        <v>50.37540413533835</v>
      </c>
      <c r="P77">
        <v>59.290774246480694</v>
      </c>
      <c r="Q77">
        <v>4.7117037861915358</v>
      </c>
      <c r="R77">
        <v>9.2365184659090893</v>
      </c>
      <c r="S77">
        <v>5.7204311926605502</v>
      </c>
      <c r="T77">
        <v>0</v>
      </c>
      <c r="U77">
        <v>228.441602398046</v>
      </c>
      <c r="V77">
        <v>3.6167512690355328</v>
      </c>
      <c r="W77">
        <v>11.785696856634015</v>
      </c>
      <c r="X77">
        <v>37.470352843196309</v>
      </c>
      <c r="Y77">
        <v>0</v>
      </c>
      <c r="Z77">
        <v>1.6763999999999997</v>
      </c>
      <c r="AA77">
        <v>9.6316799999999994</v>
      </c>
      <c r="AB77">
        <v>3.3181035999999997</v>
      </c>
      <c r="AC77">
        <v>4.9163427199999994</v>
      </c>
      <c r="AD77">
        <v>2.3151845999999998</v>
      </c>
      <c r="AE77">
        <v>10.754105999999998</v>
      </c>
      <c r="AF77">
        <v>0</v>
      </c>
      <c r="AG77">
        <v>0</v>
      </c>
      <c r="AH77">
        <v>23.765154399999997</v>
      </c>
      <c r="AI77">
        <v>0.64668400000000004</v>
      </c>
      <c r="AJ77">
        <v>0</v>
      </c>
      <c r="AK77">
        <v>13.214300000000001</v>
      </c>
      <c r="AL77">
        <v>8.8530000000000015</v>
      </c>
      <c r="AM77">
        <v>4.0218514285714289</v>
      </c>
      <c r="AN77">
        <v>0</v>
      </c>
      <c r="AO77">
        <v>0</v>
      </c>
      <c r="AP77">
        <v>0.61821059999999983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24.837338622205547</v>
      </c>
      <c r="BB77">
        <f t="shared" si="1"/>
        <v>748.91152597179621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165.02845168916704</v>
      </c>
      <c r="L78">
        <v>63.620653274280286</v>
      </c>
      <c r="M78">
        <v>0</v>
      </c>
      <c r="N78">
        <v>29.998851806491121</v>
      </c>
      <c r="O78">
        <v>50.37540413533835</v>
      </c>
      <c r="P78">
        <v>59.290774246480694</v>
      </c>
      <c r="Q78">
        <v>4.7117037861915358</v>
      </c>
      <c r="R78">
        <v>9.2365184659090893</v>
      </c>
      <c r="S78">
        <v>5.7204311926605502</v>
      </c>
      <c r="T78">
        <v>0</v>
      </c>
      <c r="U78">
        <v>228.441602398046</v>
      </c>
      <c r="V78">
        <v>3.6167512690355328</v>
      </c>
      <c r="W78">
        <v>11.785696856634015</v>
      </c>
      <c r="X78">
        <v>37.470352843196309</v>
      </c>
      <c r="Y78">
        <v>0</v>
      </c>
      <c r="Z78">
        <v>1.6763999999999997</v>
      </c>
      <c r="AA78">
        <v>10.70561232</v>
      </c>
      <c r="AB78">
        <v>6.6700654000000013</v>
      </c>
      <c r="AC78">
        <v>7.381953231999999</v>
      </c>
      <c r="AD78">
        <v>2.3151845999999998</v>
      </c>
      <c r="AE78">
        <v>12.556885223999998</v>
      </c>
      <c r="AF78">
        <v>0</v>
      </c>
      <c r="AG78">
        <v>0</v>
      </c>
      <c r="AH78">
        <v>29.706442999999993</v>
      </c>
      <c r="AI78">
        <v>1.9400519999999999</v>
      </c>
      <c r="AJ78">
        <v>0</v>
      </c>
      <c r="AK78">
        <v>13.214300000000001</v>
      </c>
      <c r="AL78">
        <v>11.803999999999998</v>
      </c>
      <c r="AM78">
        <v>4.0218514285714289</v>
      </c>
      <c r="AN78">
        <v>0</v>
      </c>
      <c r="AO78">
        <v>0</v>
      </c>
      <c r="AP78">
        <v>0.61821059999999983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25.443384232205542</v>
      </c>
      <c r="BB78">
        <f t="shared" si="1"/>
        <v>767.18542081779628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165.02845168916704</v>
      </c>
      <c r="L79">
        <v>63.620653274280286</v>
      </c>
      <c r="M79">
        <v>0</v>
      </c>
      <c r="N79">
        <v>29.998851806491121</v>
      </c>
      <c r="O79">
        <v>50.37540413533835</v>
      </c>
      <c r="P79">
        <v>59.290774246480694</v>
      </c>
      <c r="Q79">
        <v>5.0763760993274705</v>
      </c>
      <c r="R79">
        <v>8.5242382271468156</v>
      </c>
      <c r="S79">
        <v>6.6956870790916208</v>
      </c>
      <c r="T79">
        <v>0</v>
      </c>
      <c r="U79">
        <v>228.441602398046</v>
      </c>
      <c r="V79">
        <v>3.6167512690355328</v>
      </c>
      <c r="W79">
        <v>10.332571138211382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8.4068919999999974</v>
      </c>
      <c r="AJ79">
        <v>0</v>
      </c>
      <c r="AK79">
        <v>13.214300000000001</v>
      </c>
      <c r="AL79">
        <v>20.361900000000006</v>
      </c>
      <c r="AM79">
        <v>4.0218514285714289</v>
      </c>
      <c r="AN79">
        <v>0</v>
      </c>
      <c r="AO79">
        <v>0</v>
      </c>
      <c r="AP79">
        <v>0.61821059999999983</v>
      </c>
      <c r="AQ79">
        <v>0</v>
      </c>
      <c r="AR79">
        <v>12.618719999999998</v>
      </c>
      <c r="AS79">
        <v>8.337011519999999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26.461121148005095</v>
      </c>
      <c r="BB79">
        <f t="shared" si="1"/>
        <v>797.87288649437903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165.02845168916704</v>
      </c>
      <c r="L80">
        <v>63.620653274280286</v>
      </c>
      <c r="M80">
        <v>0</v>
      </c>
      <c r="N80">
        <v>29.998851806491121</v>
      </c>
      <c r="O80">
        <v>50.37540413533835</v>
      </c>
      <c r="P80">
        <v>59.290774246480694</v>
      </c>
      <c r="Q80">
        <v>5.0763760993274705</v>
      </c>
      <c r="R80">
        <v>8.5242382271468156</v>
      </c>
      <c r="S80">
        <v>6.6956870790916208</v>
      </c>
      <c r="T80">
        <v>0</v>
      </c>
      <c r="U80">
        <v>228.441602398046</v>
      </c>
      <c r="V80">
        <v>3.6167512690355328</v>
      </c>
      <c r="W80">
        <v>10.332571138211382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13.214300000000001</v>
      </c>
      <c r="AL80">
        <v>20.361900000000006</v>
      </c>
      <c r="AM80">
        <v>4.0218514285714289</v>
      </c>
      <c r="AN80">
        <v>0</v>
      </c>
      <c r="AO80">
        <v>0</v>
      </c>
      <c r="AP80">
        <v>0.61821059999999983</v>
      </c>
      <c r="AQ80">
        <v>0</v>
      </c>
      <c r="AR80">
        <v>12.618719999999998</v>
      </c>
      <c r="AS80">
        <v>8.337011519999999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26.461121148005095</v>
      </c>
      <c r="BB80">
        <f t="shared" si="1"/>
        <v>797.87288649437903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165.02845168916704</v>
      </c>
      <c r="L81">
        <v>63.620653274280286</v>
      </c>
      <c r="M81">
        <v>0</v>
      </c>
      <c r="N81">
        <v>29.998851806491121</v>
      </c>
      <c r="O81">
        <v>50.37540413533835</v>
      </c>
      <c r="P81">
        <v>59.290774246480694</v>
      </c>
      <c r="Q81">
        <v>5.0763760993274705</v>
      </c>
      <c r="R81">
        <v>8.5242382271468156</v>
      </c>
      <c r="S81">
        <v>6.6956870790916208</v>
      </c>
      <c r="T81">
        <v>0</v>
      </c>
      <c r="U81">
        <v>228.441602398046</v>
      </c>
      <c r="V81">
        <v>3.6167512690355328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8.4068919999999974</v>
      </c>
      <c r="AJ81">
        <v>0</v>
      </c>
      <c r="AK81">
        <v>13.214300000000001</v>
      </c>
      <c r="AL81">
        <v>20.361900000000006</v>
      </c>
      <c r="AM81">
        <v>4.0218514285714289</v>
      </c>
      <c r="AN81">
        <v>0</v>
      </c>
      <c r="AO81">
        <v>4.316272799999999E-2</v>
      </c>
      <c r="AP81">
        <v>0.61821059999999983</v>
      </c>
      <c r="AQ81">
        <v>0</v>
      </c>
      <c r="AR81">
        <v>12.618719999999998</v>
      </c>
      <c r="AS81">
        <v>8.337011519999999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26.509151909284622</v>
      </c>
      <c r="BB81">
        <f t="shared" si="1"/>
        <v>799.32114417952209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165.02845168916704</v>
      </c>
      <c r="L82">
        <v>63.620653274280286</v>
      </c>
      <c r="M82">
        <v>0</v>
      </c>
      <c r="N82">
        <v>29.998851806491121</v>
      </c>
      <c r="O82">
        <v>50.37540413533835</v>
      </c>
      <c r="P82">
        <v>59.290774246480694</v>
      </c>
      <c r="Q82">
        <v>5.0763760993274705</v>
      </c>
      <c r="R82">
        <v>8.5242382271468156</v>
      </c>
      <c r="S82">
        <v>6.6956870790916208</v>
      </c>
      <c r="T82">
        <v>0</v>
      </c>
      <c r="U82">
        <v>228.441602398046</v>
      </c>
      <c r="V82">
        <v>3.6167512690355328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13.214300000000001</v>
      </c>
      <c r="AL82">
        <v>20.361900000000006</v>
      </c>
      <c r="AM82">
        <v>4.0218514285714289</v>
      </c>
      <c r="AN82">
        <v>0</v>
      </c>
      <c r="AO82">
        <v>7.1016876000000007E-2</v>
      </c>
      <c r="AP82">
        <v>0.61821059999999983</v>
      </c>
      <c r="AQ82">
        <v>0</v>
      </c>
      <c r="AR82">
        <v>12.618719999999998</v>
      </c>
      <c r="AS82">
        <v>8.337011519999999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26.510045989284617</v>
      </c>
      <c r="BB82">
        <f t="shared" si="1"/>
        <v>799.34810424752209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165.02845168916704</v>
      </c>
      <c r="L83">
        <v>63.620653274280286</v>
      </c>
      <c r="M83">
        <v>0</v>
      </c>
      <c r="N83">
        <v>29.998851806491121</v>
      </c>
      <c r="O83">
        <v>50.37540413533835</v>
      </c>
      <c r="P83">
        <v>59.290774246480694</v>
      </c>
      <c r="Q83">
        <v>5.0763760993274705</v>
      </c>
      <c r="R83">
        <v>8.5242382271468156</v>
      </c>
      <c r="S83">
        <v>6.6956870790916208</v>
      </c>
      <c r="T83">
        <v>0</v>
      </c>
      <c r="U83">
        <v>228.441602398046</v>
      </c>
      <c r="V83">
        <v>3.6167512690355328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13.214300000000001</v>
      </c>
      <c r="AL83">
        <v>11.803999999999998</v>
      </c>
      <c r="AM83">
        <v>4.0218514285714289</v>
      </c>
      <c r="AN83">
        <v>0</v>
      </c>
      <c r="AO83">
        <v>0.10902695999999999</v>
      </c>
      <c r="AP83">
        <v>0.61821059999999983</v>
      </c>
      <c r="AQ83">
        <v>0</v>
      </c>
      <c r="AR83">
        <v>12.618719999999998</v>
      </c>
      <c r="AS83">
        <v>8.337011519999999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26.23655756449288</v>
      </c>
      <c r="BB83">
        <f t="shared" si="1"/>
        <v>791.1017027563139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165.02845168916704</v>
      </c>
      <c r="L84">
        <v>63.620653274280286</v>
      </c>
      <c r="M84">
        <v>0</v>
      </c>
      <c r="N84">
        <v>29.998851806491121</v>
      </c>
      <c r="O84">
        <v>50.37540413533835</v>
      </c>
      <c r="P84">
        <v>59.290774246480694</v>
      </c>
      <c r="Q84">
        <v>5.0763760993274705</v>
      </c>
      <c r="R84">
        <v>8.5242382271468156</v>
      </c>
      <c r="S84">
        <v>6.6956870790916208</v>
      </c>
      <c r="T84">
        <v>0</v>
      </c>
      <c r="U84">
        <v>228.441602398046</v>
      </c>
      <c r="V84">
        <v>3.6167512690355328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13.214300000000001</v>
      </c>
      <c r="AL84">
        <v>8.8530000000000015</v>
      </c>
      <c r="AM84">
        <v>4.0218514285714289</v>
      </c>
      <c r="AN84">
        <v>0</v>
      </c>
      <c r="AO84">
        <v>0.14621560800000002</v>
      </c>
      <c r="AP84">
        <v>0.61821059999999983</v>
      </c>
      <c r="AQ84">
        <v>0</v>
      </c>
      <c r="AR84">
        <v>12.618719999999998</v>
      </c>
      <c r="AS84">
        <v>8.337011519999999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26.143024010492883</v>
      </c>
      <c r="BB84">
        <f t="shared" si="1"/>
        <v>788.28142495831378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165.02845168916704</v>
      </c>
      <c r="L85">
        <v>63.620653274280286</v>
      </c>
      <c r="M85">
        <v>0</v>
      </c>
      <c r="N85">
        <v>29.998851806491121</v>
      </c>
      <c r="O85">
        <v>50.37540413533835</v>
      </c>
      <c r="P85">
        <v>59.290774246480694</v>
      </c>
      <c r="Q85">
        <v>5.0763760993274705</v>
      </c>
      <c r="R85">
        <v>8.5242382271468156</v>
      </c>
      <c r="S85">
        <v>6.6956870790916208</v>
      </c>
      <c r="T85">
        <v>0</v>
      </c>
      <c r="U85">
        <v>228.441602398046</v>
      </c>
      <c r="V85">
        <v>3.6167512690355328</v>
      </c>
      <c r="W85">
        <v>11.785696856634015</v>
      </c>
      <c r="X85">
        <v>37.470352843196309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13.214300000000001</v>
      </c>
      <c r="AL85">
        <v>8.8530000000000015</v>
      </c>
      <c r="AM85">
        <v>4.0218514285714289</v>
      </c>
      <c r="AN85">
        <v>0</v>
      </c>
      <c r="AO85">
        <v>0.17548859999999997</v>
      </c>
      <c r="AP85">
        <v>0.61821059999999983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25.908073756492886</v>
      </c>
      <c r="BB85">
        <f t="shared" si="1"/>
        <v>781.19704796631379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165.02845168916704</v>
      </c>
      <c r="L86">
        <v>63.620653274280286</v>
      </c>
      <c r="M86">
        <v>0</v>
      </c>
      <c r="N86">
        <v>29.998851806491121</v>
      </c>
      <c r="O86">
        <v>50.37540413533835</v>
      </c>
      <c r="P86">
        <v>59.290774246480694</v>
      </c>
      <c r="Q86">
        <v>5.0763760993274705</v>
      </c>
      <c r="R86">
        <v>8.5242382271468156</v>
      </c>
      <c r="S86">
        <v>6.6956870790916208</v>
      </c>
      <c r="T86">
        <v>0</v>
      </c>
      <c r="U86">
        <v>228.441602398046</v>
      </c>
      <c r="V86">
        <v>3.6167512690355328</v>
      </c>
      <c r="W86">
        <v>11.785696856634015</v>
      </c>
      <c r="X86">
        <v>37.470352843196309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0.64668400000000004</v>
      </c>
      <c r="AJ86">
        <v>0</v>
      </c>
      <c r="AK86">
        <v>13.214300000000001</v>
      </c>
      <c r="AL86">
        <v>8.8530000000000015</v>
      </c>
      <c r="AM86">
        <v>4.0218514285714289</v>
      </c>
      <c r="AN86">
        <v>0</v>
      </c>
      <c r="AO86">
        <v>0.21708313200000001</v>
      </c>
      <c r="AP86">
        <v>0.61821059999999983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25.888650630492879</v>
      </c>
      <c r="BB86">
        <f t="shared" si="1"/>
        <v>780.61138162431382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165.02845168916704</v>
      </c>
      <c r="L87">
        <v>63.620653274280286</v>
      </c>
      <c r="M87">
        <v>0</v>
      </c>
      <c r="N87">
        <v>29.998851806491121</v>
      </c>
      <c r="O87">
        <v>50.37540413533835</v>
      </c>
      <c r="P87">
        <v>59.290774246480694</v>
      </c>
      <c r="Q87">
        <v>5.0763760993274705</v>
      </c>
      <c r="R87">
        <v>8.5242382271468156</v>
      </c>
      <c r="S87">
        <v>6.6956870790916208</v>
      </c>
      <c r="T87">
        <v>0</v>
      </c>
      <c r="U87">
        <v>228.441602398046</v>
      </c>
      <c r="V87">
        <v>3.6167512690355328</v>
      </c>
      <c r="W87">
        <v>11.785696856634015</v>
      </c>
      <c r="X87">
        <v>37.470352843196309</v>
      </c>
      <c r="Y87">
        <v>0</v>
      </c>
      <c r="Z87">
        <v>1.6646651999999997</v>
      </c>
      <c r="AA87">
        <v>10.70561232</v>
      </c>
      <c r="AB87">
        <v>6.6700654000000013</v>
      </c>
      <c r="AC87">
        <v>4.9163427199999994</v>
      </c>
      <c r="AD87">
        <v>2.3151845999999998</v>
      </c>
      <c r="AE87">
        <v>6.5176400000000001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13.214300000000001</v>
      </c>
      <c r="AL87">
        <v>8.8530000000000015</v>
      </c>
      <c r="AM87">
        <v>4.0218514285714289</v>
      </c>
      <c r="AN87">
        <v>0</v>
      </c>
      <c r="AO87">
        <v>0.25890169200000002</v>
      </c>
      <c r="AP87">
        <v>0.61821059999999983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25.04145674449288</v>
      </c>
      <c r="BB87">
        <f t="shared" si="1"/>
        <v>755.0662554223137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165.02845168916704</v>
      </c>
      <c r="L88">
        <v>63.620653274280286</v>
      </c>
      <c r="M88">
        <v>0</v>
      </c>
      <c r="N88">
        <v>29.998851806491121</v>
      </c>
      <c r="O88">
        <v>50.37540413533835</v>
      </c>
      <c r="P88">
        <v>59.290774246480694</v>
      </c>
      <c r="Q88">
        <v>5.0763760993274705</v>
      </c>
      <c r="R88">
        <v>8.5242382271468156</v>
      </c>
      <c r="S88">
        <v>6.6956870790916208</v>
      </c>
      <c r="T88">
        <v>0</v>
      </c>
      <c r="U88">
        <v>228.441602398046</v>
      </c>
      <c r="V88">
        <v>3.6167512690355328</v>
      </c>
      <c r="W88">
        <v>11.785696856634015</v>
      </c>
      <c r="X88">
        <v>37.470352843196309</v>
      </c>
      <c r="Y88">
        <v>0</v>
      </c>
      <c r="Z88">
        <v>1.6646651999999997</v>
      </c>
      <c r="AA88">
        <v>10.70561232</v>
      </c>
      <c r="AB88">
        <v>6.6700654000000013</v>
      </c>
      <c r="AC88">
        <v>4.9163427199999994</v>
      </c>
      <c r="AD88">
        <v>2.3151845999999998</v>
      </c>
      <c r="AE88">
        <v>6.5176400000000001</v>
      </c>
      <c r="AF88">
        <v>0</v>
      </c>
      <c r="AG88">
        <v>0</v>
      </c>
      <c r="AH88">
        <v>23.765154399999997</v>
      </c>
      <c r="AI88">
        <v>0</v>
      </c>
      <c r="AJ88">
        <v>0</v>
      </c>
      <c r="AK88">
        <v>13.214300000000001</v>
      </c>
      <c r="AL88">
        <v>8.8530000000000015</v>
      </c>
      <c r="AM88">
        <v>4.0218514285714289</v>
      </c>
      <c r="AN88">
        <v>0</v>
      </c>
      <c r="AO88">
        <v>0.268982952</v>
      </c>
      <c r="AP88">
        <v>0.61821059999999983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24.851065456492886</v>
      </c>
      <c r="BB88">
        <f t="shared" si="1"/>
        <v>749.32543937031369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165.02845168916704</v>
      </c>
      <c r="L89">
        <v>63.620653274280286</v>
      </c>
      <c r="M89">
        <v>0</v>
      </c>
      <c r="N89">
        <v>29.998851806491121</v>
      </c>
      <c r="O89">
        <v>50.37540413533835</v>
      </c>
      <c r="P89">
        <v>59.290774246480694</v>
      </c>
      <c r="Q89">
        <v>5.0763760993274705</v>
      </c>
      <c r="R89">
        <v>8.5242382271468156</v>
      </c>
      <c r="S89">
        <v>6.6956870790916208</v>
      </c>
      <c r="T89">
        <v>0</v>
      </c>
      <c r="U89">
        <v>228.441602398046</v>
      </c>
      <c r="V89">
        <v>3.6167512690355328</v>
      </c>
      <c r="W89">
        <v>11.785696856634015</v>
      </c>
      <c r="X89">
        <v>37.470352843196309</v>
      </c>
      <c r="Y89">
        <v>0</v>
      </c>
      <c r="Z89">
        <v>1.6646651999999997</v>
      </c>
      <c r="AA89">
        <v>10.70561232</v>
      </c>
      <c r="AB89">
        <v>6.6700654000000013</v>
      </c>
      <c r="AC89">
        <v>4.9163427199999994</v>
      </c>
      <c r="AD89">
        <v>2.3151845999999998</v>
      </c>
      <c r="AE89">
        <v>6.5176400000000001</v>
      </c>
      <c r="AF89">
        <v>0</v>
      </c>
      <c r="AG89">
        <v>0</v>
      </c>
      <c r="AH89">
        <v>23.765154399999997</v>
      </c>
      <c r="AI89">
        <v>0</v>
      </c>
      <c r="AJ89">
        <v>0</v>
      </c>
      <c r="AK89">
        <v>13.214300000000001</v>
      </c>
      <c r="AL89">
        <v>8.8530000000000015</v>
      </c>
      <c r="AM89">
        <v>4.0218514285714289</v>
      </c>
      <c r="AN89">
        <v>0</v>
      </c>
      <c r="AO89">
        <v>0.29974946399999997</v>
      </c>
      <c r="AP89">
        <v>0.78089759999999986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24.857275248492886</v>
      </c>
      <c r="BB89">
        <f t="shared" si="1"/>
        <v>749.51268309031366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165.02845168916704</v>
      </c>
      <c r="L90">
        <v>63.620653274280286</v>
      </c>
      <c r="M90">
        <v>0</v>
      </c>
      <c r="N90">
        <v>29.998851806491121</v>
      </c>
      <c r="O90">
        <v>50.37540413533835</v>
      </c>
      <c r="P90">
        <v>59.290774246480694</v>
      </c>
      <c r="Q90">
        <v>5.0763760993274705</v>
      </c>
      <c r="R90">
        <v>8.5242382271468156</v>
      </c>
      <c r="S90">
        <v>6.6956870790916208</v>
      </c>
      <c r="T90">
        <v>0</v>
      </c>
      <c r="U90">
        <v>228.441602398046</v>
      </c>
      <c r="V90">
        <v>3.6167512690355328</v>
      </c>
      <c r="W90">
        <v>11.785696856634015</v>
      </c>
      <c r="X90">
        <v>37.470352843196309</v>
      </c>
      <c r="Y90">
        <v>0</v>
      </c>
      <c r="Z90">
        <v>1.6646651999999997</v>
      </c>
      <c r="AA90">
        <v>10.70561232</v>
      </c>
      <c r="AB90">
        <v>6.6700654000000013</v>
      </c>
      <c r="AC90">
        <v>4.9163427199999994</v>
      </c>
      <c r="AD90">
        <v>2.3151845999999998</v>
      </c>
      <c r="AE90">
        <v>6.5176400000000001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13.214300000000001</v>
      </c>
      <c r="AL90">
        <v>8.8530000000000015</v>
      </c>
      <c r="AM90">
        <v>4.0218514285714289</v>
      </c>
      <c r="AN90">
        <v>0</v>
      </c>
      <c r="AO90">
        <v>0.36389614800000009</v>
      </c>
      <c r="AP90">
        <v>0.78089759999999986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25.050049310492884</v>
      </c>
      <c r="BB90">
        <f t="shared" si="1"/>
        <v>755.32534431231363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165.02845168916704</v>
      </c>
      <c r="L91">
        <v>63.620653274280286</v>
      </c>
      <c r="M91">
        <v>0</v>
      </c>
      <c r="N91">
        <v>29.998851806491121</v>
      </c>
      <c r="O91">
        <v>50.37540413533835</v>
      </c>
      <c r="P91">
        <v>59.290774246480694</v>
      </c>
      <c r="Q91">
        <v>5.0763760993274705</v>
      </c>
      <c r="R91">
        <v>8.5242382271468156</v>
      </c>
      <c r="S91">
        <v>6.6956870790916208</v>
      </c>
      <c r="T91">
        <v>0</v>
      </c>
      <c r="U91">
        <v>228.441602398046</v>
      </c>
      <c r="V91">
        <v>3.6167512690355328</v>
      </c>
      <c r="W91">
        <v>11.785696856634015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13.214300000000001</v>
      </c>
      <c r="AL91">
        <v>8.8530000000000015</v>
      </c>
      <c r="AM91">
        <v>4.0218514285714289</v>
      </c>
      <c r="AN91">
        <v>0</v>
      </c>
      <c r="AO91">
        <v>0.35784739200000004</v>
      </c>
      <c r="AP91">
        <v>0.78089759999999986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25.877632618492886</v>
      </c>
      <c r="BB91">
        <f t="shared" si="1"/>
        <v>780.27916689631388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165.02845168916704</v>
      </c>
      <c r="L92">
        <v>63.620653274280286</v>
      </c>
      <c r="M92">
        <v>0</v>
      </c>
      <c r="N92">
        <v>29.998851806491121</v>
      </c>
      <c r="O92">
        <v>50.37540413533835</v>
      </c>
      <c r="P92">
        <v>59.290774246480694</v>
      </c>
      <c r="Q92">
        <v>5.0763760993274705</v>
      </c>
      <c r="R92">
        <v>8.5242382271468156</v>
      </c>
      <c r="S92">
        <v>6.6956870790916208</v>
      </c>
      <c r="T92">
        <v>0</v>
      </c>
      <c r="U92">
        <v>228.441602398046</v>
      </c>
      <c r="V92">
        <v>3.6167512690355328</v>
      </c>
      <c r="W92">
        <v>11.785696856634015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13.214300000000001</v>
      </c>
      <c r="AL92">
        <v>8.8530000000000015</v>
      </c>
      <c r="AM92">
        <v>4.0218514285714289</v>
      </c>
      <c r="AN92">
        <v>0</v>
      </c>
      <c r="AO92">
        <v>0.38450672399999997</v>
      </c>
      <c r="AP92">
        <v>0.78089759999999986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25.878488344492883</v>
      </c>
      <c r="BB92">
        <f t="shared" si="1"/>
        <v>780.30497050231372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165.02845168916704</v>
      </c>
      <c r="L93">
        <v>63.620653274280286</v>
      </c>
      <c r="M93">
        <v>0</v>
      </c>
      <c r="N93">
        <v>29.998851806491121</v>
      </c>
      <c r="O93">
        <v>50.37540413533835</v>
      </c>
      <c r="P93">
        <v>59.290774246480694</v>
      </c>
      <c r="Q93">
        <v>5.0763760993274705</v>
      </c>
      <c r="R93">
        <v>8.5242382271468156</v>
      </c>
      <c r="S93">
        <v>6.6956870790916208</v>
      </c>
      <c r="T93">
        <v>0</v>
      </c>
      <c r="U93">
        <v>228.441602398046</v>
      </c>
      <c r="V93">
        <v>3.6167512690355328</v>
      </c>
      <c r="W93">
        <v>11.785696856634015</v>
      </c>
      <c r="X93">
        <v>37.470352843196309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13.214300000000001</v>
      </c>
      <c r="AL93">
        <v>8.8530000000000015</v>
      </c>
      <c r="AM93">
        <v>4.0218514285714289</v>
      </c>
      <c r="AN93">
        <v>0</v>
      </c>
      <c r="AO93">
        <v>0.41363036399999997</v>
      </c>
      <c r="AP93">
        <v>0.78089759999999986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25.879423318492879</v>
      </c>
      <c r="BB93">
        <f t="shared" si="1"/>
        <v>780.33315916831384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59.290774246480694</v>
      </c>
      <c r="Q94">
        <v>5.0763760993274705</v>
      </c>
      <c r="R94">
        <v>8.5242382271468156</v>
      </c>
      <c r="S94">
        <v>6.6956870790916208</v>
      </c>
      <c r="T94">
        <v>0</v>
      </c>
      <c r="U94">
        <v>228.441602398046</v>
      </c>
      <c r="V94">
        <v>3.6167512690355328</v>
      </c>
      <c r="W94">
        <v>11.785696856634015</v>
      </c>
      <c r="X94">
        <v>37.470352843196309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29.706442999999993</v>
      </c>
      <c r="AI94">
        <v>0</v>
      </c>
      <c r="AJ94">
        <v>0</v>
      </c>
      <c r="AK94">
        <v>13.214300000000001</v>
      </c>
      <c r="AL94">
        <v>8.8530000000000015</v>
      </c>
      <c r="AM94">
        <v>4.0218514285714289</v>
      </c>
      <c r="AN94">
        <v>0</v>
      </c>
      <c r="AO94">
        <v>0.45007225200000012</v>
      </c>
      <c r="AP94">
        <v>0.78089759999999986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25.689877596492881</v>
      </c>
      <c r="BB94">
        <f t="shared" si="1"/>
        <v>774.61785817831378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59.290774246480694</v>
      </c>
      <c r="Q95">
        <v>4.7117037861915358</v>
      </c>
      <c r="R95">
        <v>9.2365184659090893</v>
      </c>
      <c r="S95">
        <v>5.7204311926605502</v>
      </c>
      <c r="T95">
        <v>0</v>
      </c>
      <c r="U95">
        <v>228.441602398046</v>
      </c>
      <c r="V95">
        <v>3.6167512690355328</v>
      </c>
      <c r="W95">
        <v>11.785696856634015</v>
      </c>
      <c r="X95">
        <v>37.470352843196309</v>
      </c>
      <c r="Y95">
        <v>0</v>
      </c>
      <c r="Z95">
        <v>3.3293303999999995</v>
      </c>
      <c r="AA95">
        <v>10.70561232</v>
      </c>
      <c r="AB95">
        <v>10.035570480000001</v>
      </c>
      <c r="AC95">
        <v>2.4581713599999997</v>
      </c>
      <c r="AD95">
        <v>2.3151845999999998</v>
      </c>
      <c r="AE95">
        <v>10.428223999999998</v>
      </c>
      <c r="AF95">
        <v>0</v>
      </c>
      <c r="AG95">
        <v>0</v>
      </c>
      <c r="AH95">
        <v>23.765154399999997</v>
      </c>
      <c r="AI95">
        <v>0</v>
      </c>
      <c r="AJ95">
        <v>0</v>
      </c>
      <c r="AK95">
        <v>13.214300000000001</v>
      </c>
      <c r="AL95">
        <v>8.8530000000000015</v>
      </c>
      <c r="AM95">
        <v>4.0218514285714289</v>
      </c>
      <c r="AN95">
        <v>0</v>
      </c>
      <c r="AO95">
        <v>0.45649438800000003</v>
      </c>
      <c r="AP95">
        <v>0.78089759999999986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25.050250820205544</v>
      </c>
      <c r="BB95">
        <f t="shared" si="1"/>
        <v>755.33138740179641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59.290774246480694</v>
      </c>
      <c r="Q96">
        <v>4.7117037861915358</v>
      </c>
      <c r="R96">
        <v>9.2365184659090893</v>
      </c>
      <c r="S96">
        <v>5.7204311926605502</v>
      </c>
      <c r="T96">
        <v>0</v>
      </c>
      <c r="U96">
        <v>228.441602398046</v>
      </c>
      <c r="V96">
        <v>3.6167512690355328</v>
      </c>
      <c r="W96">
        <v>11.785696856634015</v>
      </c>
      <c r="X96">
        <v>37.470352843196309</v>
      </c>
      <c r="Y96">
        <v>0</v>
      </c>
      <c r="Z96">
        <v>3.3293303999999995</v>
      </c>
      <c r="AA96">
        <v>10.70561232</v>
      </c>
      <c r="AB96">
        <v>10.035570480000001</v>
      </c>
      <c r="AC96">
        <v>2.4581713599999997</v>
      </c>
      <c r="AD96">
        <v>2.3151845999999998</v>
      </c>
      <c r="AE96">
        <v>10.428223999999998</v>
      </c>
      <c r="AF96">
        <v>0</v>
      </c>
      <c r="AG96">
        <v>0</v>
      </c>
      <c r="AH96">
        <v>28.624021999999997</v>
      </c>
      <c r="AI96">
        <v>0</v>
      </c>
      <c r="AJ96">
        <v>0</v>
      </c>
      <c r="AK96">
        <v>13.214300000000001</v>
      </c>
      <c r="AL96">
        <v>8.8530000000000015</v>
      </c>
      <c r="AM96">
        <v>4.0218514285714289</v>
      </c>
      <c r="AN96">
        <v>0</v>
      </c>
      <c r="AO96">
        <v>0.46194573599999994</v>
      </c>
      <c r="AP96">
        <v>0.78089759999999986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25.206395288205545</v>
      </c>
      <c r="BB96">
        <f t="shared" si="1"/>
        <v>760.03956188179632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59.290774246480694</v>
      </c>
      <c r="Q97">
        <v>4.7117037861915358</v>
      </c>
      <c r="R97">
        <v>9.2365184659090893</v>
      </c>
      <c r="S97">
        <v>5.7204311926605502</v>
      </c>
      <c r="T97">
        <v>0</v>
      </c>
      <c r="U97">
        <v>228.441602398046</v>
      </c>
      <c r="V97">
        <v>3.6167512690355328</v>
      </c>
      <c r="W97">
        <v>11.785696856634015</v>
      </c>
      <c r="X97">
        <v>37.470352843196309</v>
      </c>
      <c r="Y97">
        <v>0</v>
      </c>
      <c r="Z97">
        <v>3.3293303999999995</v>
      </c>
      <c r="AA97">
        <v>10.70561232</v>
      </c>
      <c r="AB97">
        <v>10.035570480000001</v>
      </c>
      <c r="AC97">
        <v>2.4581713599999997</v>
      </c>
      <c r="AD97">
        <v>2.3151845999999998</v>
      </c>
      <c r="AE97">
        <v>10.428223999999998</v>
      </c>
      <c r="AF97">
        <v>0</v>
      </c>
      <c r="AG97">
        <v>0</v>
      </c>
      <c r="AH97">
        <v>28.864560000000001</v>
      </c>
      <c r="AI97">
        <v>0</v>
      </c>
      <c r="AJ97">
        <v>0</v>
      </c>
      <c r="AK97">
        <v>13.214300000000001</v>
      </c>
      <c r="AL97">
        <v>8.8530000000000015</v>
      </c>
      <c r="AM97">
        <v>4.0218514285714289</v>
      </c>
      <c r="AN97">
        <v>0</v>
      </c>
      <c r="AO97">
        <v>0.47001074399999987</v>
      </c>
      <c r="AP97">
        <v>0.78089759999999986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25.214375460205556</v>
      </c>
      <c r="BB97">
        <f t="shared" si="1"/>
        <v>760.28018471779626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59.290774246480694</v>
      </c>
      <c r="Q98">
        <v>4.7117037861915358</v>
      </c>
      <c r="R98">
        <v>9.2365184659090893</v>
      </c>
      <c r="S98">
        <v>5.7204311926605502</v>
      </c>
      <c r="T98">
        <v>0</v>
      </c>
      <c r="U98">
        <v>228.441602398046</v>
      </c>
      <c r="V98">
        <v>3.6167512690355328</v>
      </c>
      <c r="W98">
        <v>11.785696856634015</v>
      </c>
      <c r="X98">
        <v>37.470352843196309</v>
      </c>
      <c r="Y98">
        <v>0</v>
      </c>
      <c r="Z98">
        <v>3.3293303999999995</v>
      </c>
      <c r="AA98">
        <v>10.70561232</v>
      </c>
      <c r="AB98">
        <v>10.035570480000001</v>
      </c>
      <c r="AC98">
        <v>2.3611382800000005</v>
      </c>
      <c r="AD98">
        <v>2.3151845999999998</v>
      </c>
      <c r="AE98">
        <v>10.428223999999998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13.214300000000001</v>
      </c>
      <c r="AL98">
        <v>8.8530000000000015</v>
      </c>
      <c r="AM98">
        <v>4.0218514285714289</v>
      </c>
      <c r="AN98">
        <v>0</v>
      </c>
      <c r="AO98">
        <v>0.47366986800000005</v>
      </c>
      <c r="AP98">
        <v>0.78089759999999986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25.047687198205548</v>
      </c>
      <c r="BB98">
        <f t="shared" si="1"/>
        <v>755.25409342379635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3.9601891017982589</v>
      </c>
      <c r="L99">
        <f t="shared" si="2"/>
        <v>1.5269077238656101</v>
      </c>
      <c r="M99">
        <f t="shared" si="2"/>
        <v>0</v>
      </c>
      <c r="N99">
        <f t="shared" si="2"/>
        <v>0.70491759101484663</v>
      </c>
      <c r="O99">
        <f t="shared" si="2"/>
        <v>1.2090096992481196</v>
      </c>
      <c r="P99">
        <f t="shared" si="2"/>
        <v>1.4253701765101296</v>
      </c>
      <c r="Q99">
        <f t="shared" si="2"/>
        <v>0.114545068714034</v>
      </c>
      <c r="R99">
        <f t="shared" si="2"/>
        <v>0.21883333279838441</v>
      </c>
      <c r="S99">
        <f t="shared" si="2"/>
        <v>0.14118920849599262</v>
      </c>
      <c r="T99">
        <f t="shared" si="2"/>
        <v>0</v>
      </c>
      <c r="U99">
        <f t="shared" si="2"/>
        <v>5.4825984575531015</v>
      </c>
      <c r="V99">
        <f t="shared" si="2"/>
        <v>8.6802030456852988E-2</v>
      </c>
      <c r="W99">
        <f t="shared" si="2"/>
        <v>0.28213016170000488</v>
      </c>
      <c r="X99">
        <f t="shared" si="2"/>
        <v>0.89928846823671249</v>
      </c>
      <c r="Y99">
        <f t="shared" si="2"/>
        <v>0</v>
      </c>
      <c r="Z99">
        <f t="shared" si="2"/>
        <v>6.5003108500000031E-2</v>
      </c>
      <c r="AA99">
        <f t="shared" si="2"/>
        <v>0.13042879933999998</v>
      </c>
      <c r="AB99">
        <f t="shared" si="2"/>
        <v>0.12754722521999981</v>
      </c>
      <c r="AC99">
        <f t="shared" si="2"/>
        <v>9.279588781399993E-2</v>
      </c>
      <c r="AD99">
        <f t="shared" si="2"/>
        <v>8.6288943246000047E-2</v>
      </c>
      <c r="AE99">
        <f t="shared" si="2"/>
        <v>0.18590883747799977</v>
      </c>
      <c r="AF99">
        <f t="shared" si="2"/>
        <v>0</v>
      </c>
      <c r="AG99">
        <f t="shared" si="2"/>
        <v>0</v>
      </c>
      <c r="AH99">
        <f t="shared" si="2"/>
        <v>0.3240768474000002</v>
      </c>
      <c r="AI99">
        <f t="shared" si="2"/>
        <v>3.1687515999999992E-2</v>
      </c>
      <c r="AJ99">
        <f t="shared" si="2"/>
        <v>0</v>
      </c>
      <c r="AK99">
        <f t="shared" si="2"/>
        <v>0.31714320000000018</v>
      </c>
      <c r="AL99">
        <f t="shared" si="2"/>
        <v>0.24788399999999941</v>
      </c>
      <c r="AM99">
        <f t="shared" si="2"/>
        <v>6.0935450158730212E-2</v>
      </c>
      <c r="AN99">
        <f t="shared" si="2"/>
        <v>0</v>
      </c>
      <c r="AO99">
        <f t="shared" si="2"/>
        <v>7.6245129449999992E-3</v>
      </c>
      <c r="AP99">
        <f t="shared" si="2"/>
        <v>2.1019160399999983E-2</v>
      </c>
      <c r="AQ99">
        <f t="shared" si="2"/>
        <v>0</v>
      </c>
      <c r="AR99">
        <f t="shared" si="2"/>
        <v>0.30537302400000027</v>
      </c>
      <c r="AS99">
        <f t="shared" si="2"/>
        <v>0.19447583082150002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2.0911160071942453E-3</v>
      </c>
      <c r="AY99">
        <f t="shared" si="2"/>
        <v>0</v>
      </c>
      <c r="AZ99">
        <f t="shared" si="2"/>
        <v>0</v>
      </c>
      <c r="BA99">
        <f t="shared" si="2"/>
        <v>0.58589127221608117</v>
      </c>
      <c r="BB99">
        <f t="shared" si="1"/>
        <v>17.666173207506393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0.33750000000000002</v>
      </c>
      <c r="K3">
        <v>9.4121905395875007</v>
      </c>
      <c r="L3">
        <v>578.48977356105138</v>
      </c>
      <c r="M3">
        <v>28.225042111173501</v>
      </c>
      <c r="N3">
        <v>36.240431720759332</v>
      </c>
      <c r="O3">
        <v>0</v>
      </c>
      <c r="P3">
        <v>36.696433198030917</v>
      </c>
      <c r="Q3">
        <v>5.6933087416481074</v>
      </c>
      <c r="R3">
        <v>11.158210227272727</v>
      </c>
      <c r="S3">
        <v>6.9078853211009177</v>
      </c>
      <c r="T3">
        <v>0</v>
      </c>
      <c r="U3">
        <v>128.14260750499591</v>
      </c>
      <c r="V3">
        <v>4.371102248005803</v>
      </c>
      <c r="W3">
        <v>14.233733802315225</v>
      </c>
      <c r="X3">
        <v>45.259888559703064</v>
      </c>
      <c r="Y3">
        <v>0</v>
      </c>
      <c r="Z3">
        <v>4.021411679999999</v>
      </c>
      <c r="AA3">
        <v>8.6206872959999998</v>
      </c>
      <c r="AB3">
        <v>8.0565986800000022</v>
      </c>
      <c r="AC3">
        <v>5.9383226239999987</v>
      </c>
      <c r="AD3">
        <v>2.7964513200000001</v>
      </c>
      <c r="AE3">
        <v>12.9896052</v>
      </c>
      <c r="AF3">
        <v>5.4449999999999994</v>
      </c>
      <c r="AG3">
        <v>11.828612639999998</v>
      </c>
      <c r="AH3">
        <v>21.528984360000003</v>
      </c>
      <c r="AI3">
        <v>0</v>
      </c>
      <c r="AJ3">
        <v>0</v>
      </c>
      <c r="AK3">
        <v>15.961299999999998</v>
      </c>
      <c r="AL3">
        <v>0</v>
      </c>
      <c r="AM3">
        <v>3.2392661714285707</v>
      </c>
      <c r="AN3">
        <v>0.93737000000000004</v>
      </c>
      <c r="AO3">
        <v>0.80367487199999998</v>
      </c>
      <c r="AP3">
        <v>0.94322591999999972</v>
      </c>
      <c r="AQ3">
        <v>10.03227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33.491176998404313</v>
      </c>
      <c r="BB3">
        <f>SUM(B3:AZ3)-BA3</f>
        <v>1009.847652405069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0.33750000000000002</v>
      </c>
      <c r="K4">
        <v>9.4121905395875007</v>
      </c>
      <c r="L4">
        <v>578.48977356105138</v>
      </c>
      <c r="M4">
        <v>28.225042111173501</v>
      </c>
      <c r="N4">
        <v>36.240431720759332</v>
      </c>
      <c r="O4">
        <v>0</v>
      </c>
      <c r="P4">
        <v>36.696433198030917</v>
      </c>
      <c r="Q4">
        <v>5.6933087416481074</v>
      </c>
      <c r="R4">
        <v>11.158210227272727</v>
      </c>
      <c r="S4">
        <v>6.9078853211009177</v>
      </c>
      <c r="T4">
        <v>0</v>
      </c>
      <c r="U4">
        <v>128.14260750499591</v>
      </c>
      <c r="V4">
        <v>4.371102248005803</v>
      </c>
      <c r="W4">
        <v>14.233733802315225</v>
      </c>
      <c r="X4">
        <v>45.259888559703064</v>
      </c>
      <c r="Y4">
        <v>0</v>
      </c>
      <c r="Z4">
        <v>4.021411679999999</v>
      </c>
      <c r="AA4">
        <v>8.6206872959999998</v>
      </c>
      <c r="AB4">
        <v>8.0565986800000022</v>
      </c>
      <c r="AC4">
        <v>5.9383226239999987</v>
      </c>
      <c r="AD4">
        <v>2.7964513200000001</v>
      </c>
      <c r="AE4">
        <v>12.9896052</v>
      </c>
      <c r="AF4">
        <v>5.4449999999999994</v>
      </c>
      <c r="AG4">
        <v>11.828612639999998</v>
      </c>
      <c r="AH4">
        <v>14.35265624</v>
      </c>
      <c r="AI4">
        <v>0</v>
      </c>
      <c r="AJ4">
        <v>0</v>
      </c>
      <c r="AK4">
        <v>15.961299999999998</v>
      </c>
      <c r="AL4">
        <v>0</v>
      </c>
      <c r="AM4">
        <v>3.2392661714285707</v>
      </c>
      <c r="AN4">
        <v>0.93737000000000004</v>
      </c>
      <c r="AO4">
        <v>0.79059598799999997</v>
      </c>
      <c r="AP4">
        <v>0.94322591999999972</v>
      </c>
      <c r="AQ4">
        <v>10.03227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33.2603971296043</v>
      </c>
      <c r="BB4">
        <f t="shared" ref="BB4:BB67" si="0">SUM(B4:AZ4)-BA4</f>
        <v>1002.889025269869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0.33750000000000002</v>
      </c>
      <c r="K5">
        <v>9.4121905395875007</v>
      </c>
      <c r="L5">
        <v>578.48977356105138</v>
      </c>
      <c r="M5">
        <v>28.225042111173501</v>
      </c>
      <c r="N5">
        <v>36.240431720759332</v>
      </c>
      <c r="O5">
        <v>0</v>
      </c>
      <c r="P5">
        <v>36.696433198030917</v>
      </c>
      <c r="Q5">
        <v>5.6933087416481074</v>
      </c>
      <c r="R5">
        <v>11.158210227272727</v>
      </c>
      <c r="S5">
        <v>6.9078853211009177</v>
      </c>
      <c r="T5">
        <v>0</v>
      </c>
      <c r="U5">
        <v>128.14260750499591</v>
      </c>
      <c r="V5">
        <v>4.371102248005803</v>
      </c>
      <c r="W5">
        <v>14.233733802315225</v>
      </c>
      <c r="X5">
        <v>45.259888559703064</v>
      </c>
      <c r="Y5">
        <v>0</v>
      </c>
      <c r="Z5">
        <v>4.021411679999999</v>
      </c>
      <c r="AA5">
        <v>8.6206872959999998</v>
      </c>
      <c r="AB5">
        <v>8.0565986800000022</v>
      </c>
      <c r="AC5">
        <v>2.9691613119999998</v>
      </c>
      <c r="AD5">
        <v>2.7964513200000001</v>
      </c>
      <c r="AE5">
        <v>12.9896052</v>
      </c>
      <c r="AF5">
        <v>5.4449999999999994</v>
      </c>
      <c r="AG5">
        <v>11.828612639999998</v>
      </c>
      <c r="AH5">
        <v>14.35265624</v>
      </c>
      <c r="AI5">
        <v>0</v>
      </c>
      <c r="AJ5">
        <v>0</v>
      </c>
      <c r="AK5">
        <v>15.961299999999998</v>
      </c>
      <c r="AL5">
        <v>0</v>
      </c>
      <c r="AM5">
        <v>3.2392661714285707</v>
      </c>
      <c r="AN5">
        <v>0.93737000000000004</v>
      </c>
      <c r="AO5">
        <v>0.79239997200000001</v>
      </c>
      <c r="AP5">
        <v>0.94322591999999972</v>
      </c>
      <c r="AQ5">
        <v>9.9549499999999984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33.162663022943988</v>
      </c>
      <c r="BB5">
        <f t="shared" si="0"/>
        <v>999.94208204852919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0.33750000000000002</v>
      </c>
      <c r="K6">
        <v>9.4121905395875007</v>
      </c>
      <c r="L6">
        <v>578.48977356105138</v>
      </c>
      <c r="M6">
        <v>28.225042111173501</v>
      </c>
      <c r="N6">
        <v>36.240431720759332</v>
      </c>
      <c r="O6">
        <v>0</v>
      </c>
      <c r="P6">
        <v>36.696433198030917</v>
      </c>
      <c r="Q6">
        <v>5.6933087416481074</v>
      </c>
      <c r="R6">
        <v>11.158210227272727</v>
      </c>
      <c r="S6">
        <v>6.9078853211009177</v>
      </c>
      <c r="T6">
        <v>0</v>
      </c>
      <c r="U6">
        <v>128.14260750499591</v>
      </c>
      <c r="V6">
        <v>4.371102248005803</v>
      </c>
      <c r="W6">
        <v>14.233733802315225</v>
      </c>
      <c r="X6">
        <v>45.259888559703064</v>
      </c>
      <c r="Y6">
        <v>0</v>
      </c>
      <c r="Z6">
        <v>4.021411679999999</v>
      </c>
      <c r="AA6">
        <v>8.6042060000000014</v>
      </c>
      <c r="AB6">
        <v>4.0078511199999998</v>
      </c>
      <c r="AC6">
        <v>2.9691613119999998</v>
      </c>
      <c r="AD6">
        <v>2.7964513200000001</v>
      </c>
      <c r="AE6">
        <v>12.9896052</v>
      </c>
      <c r="AF6">
        <v>5.4449999999999994</v>
      </c>
      <c r="AG6">
        <v>11.828612639999998</v>
      </c>
      <c r="AH6">
        <v>14.35265624</v>
      </c>
      <c r="AI6">
        <v>0</v>
      </c>
      <c r="AJ6">
        <v>0</v>
      </c>
      <c r="AK6">
        <v>15.961299999999998</v>
      </c>
      <c r="AL6">
        <v>0</v>
      </c>
      <c r="AM6">
        <v>3.2392661714285707</v>
      </c>
      <c r="AN6">
        <v>0.93737000000000004</v>
      </c>
      <c r="AO6">
        <v>0.76660300079999988</v>
      </c>
      <c r="AP6">
        <v>0.94322591999999972</v>
      </c>
      <c r="AQ6">
        <v>9.6649999999999974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33.022033416156688</v>
      </c>
      <c r="BB6">
        <f t="shared" si="0"/>
        <v>995.70173582811651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0.33750000000000002</v>
      </c>
      <c r="K7">
        <v>9.4121905395875007</v>
      </c>
      <c r="L7">
        <v>578.48977356105138</v>
      </c>
      <c r="M7">
        <v>28.225042111173501</v>
      </c>
      <c r="N7">
        <v>36.240431720759332</v>
      </c>
      <c r="O7">
        <v>0</v>
      </c>
      <c r="P7">
        <v>36.696433198030917</v>
      </c>
      <c r="Q7">
        <v>5.6933087416481074</v>
      </c>
      <c r="R7">
        <v>11.158210227272727</v>
      </c>
      <c r="S7">
        <v>6.9078853211009177</v>
      </c>
      <c r="T7">
        <v>0</v>
      </c>
      <c r="U7">
        <v>128.14260750499591</v>
      </c>
      <c r="V7">
        <v>4.371102248005803</v>
      </c>
      <c r="W7">
        <v>14.233733802315225</v>
      </c>
      <c r="X7">
        <v>45.259888559703064</v>
      </c>
      <c r="Y7">
        <v>0</v>
      </c>
      <c r="Z7">
        <v>2.02488</v>
      </c>
      <c r="AA7">
        <v>8.6042060000000014</v>
      </c>
      <c r="AB7">
        <v>4.0078511199999998</v>
      </c>
      <c r="AC7">
        <v>2.9691613119999998</v>
      </c>
      <c r="AD7">
        <v>2.7964513200000001</v>
      </c>
      <c r="AE7">
        <v>12.9896052</v>
      </c>
      <c r="AF7">
        <v>2.7225000000000001</v>
      </c>
      <c r="AG7">
        <v>11.828612639999998</v>
      </c>
      <c r="AH7">
        <v>14.35265624</v>
      </c>
      <c r="AI7">
        <v>0</v>
      </c>
      <c r="AJ7">
        <v>0</v>
      </c>
      <c r="AK7">
        <v>15.961299999999998</v>
      </c>
      <c r="AL7">
        <v>0</v>
      </c>
      <c r="AM7">
        <v>3.2392661714285707</v>
      </c>
      <c r="AN7">
        <v>0.93737000000000004</v>
      </c>
      <c r="AO7">
        <v>0.78013288080000009</v>
      </c>
      <c r="AP7">
        <v>1.9257529200000001</v>
      </c>
      <c r="AQ7">
        <v>9.6649999999999974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32.902525771679606</v>
      </c>
      <c r="BB7">
        <f t="shared" si="0"/>
        <v>992.09826867259358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0.33750000000000002</v>
      </c>
      <c r="K8">
        <v>9.4121905395875007</v>
      </c>
      <c r="L8">
        <v>578.48977356105138</v>
      </c>
      <c r="M8">
        <v>28.225042111173501</v>
      </c>
      <c r="N8">
        <v>36.240431720759332</v>
      </c>
      <c r="O8">
        <v>0</v>
      </c>
      <c r="P8">
        <v>36.696433198030917</v>
      </c>
      <c r="Q8">
        <v>5.6933087416481074</v>
      </c>
      <c r="R8">
        <v>11.158210227272727</v>
      </c>
      <c r="S8">
        <v>6.9078853211009177</v>
      </c>
      <c r="T8">
        <v>0</v>
      </c>
      <c r="U8">
        <v>128.14260750499591</v>
      </c>
      <c r="V8">
        <v>4.371102248005803</v>
      </c>
      <c r="W8">
        <v>14.233733802315225</v>
      </c>
      <c r="X8">
        <v>45.259888559703064</v>
      </c>
      <c r="Y8">
        <v>0</v>
      </c>
      <c r="Z8">
        <v>2.02488</v>
      </c>
      <c r="AA8">
        <v>8.6042060000000014</v>
      </c>
      <c r="AB8">
        <v>4.0078511199999998</v>
      </c>
      <c r="AC8">
        <v>2.9691613119999998</v>
      </c>
      <c r="AD8">
        <v>2.7964513200000001</v>
      </c>
      <c r="AE8">
        <v>12.9896052</v>
      </c>
      <c r="AF8">
        <v>2.7225000000000001</v>
      </c>
      <c r="AG8">
        <v>11.828612639999998</v>
      </c>
      <c r="AH8">
        <v>14.35265624</v>
      </c>
      <c r="AI8">
        <v>0</v>
      </c>
      <c r="AJ8">
        <v>0</v>
      </c>
      <c r="AK8">
        <v>15.961299999999998</v>
      </c>
      <c r="AL8">
        <v>0</v>
      </c>
      <c r="AM8">
        <v>3.2392661714285707</v>
      </c>
      <c r="AN8">
        <v>0.93737000000000004</v>
      </c>
      <c r="AO8">
        <v>0.77472092879999999</v>
      </c>
      <c r="AP8">
        <v>1.9257529200000001</v>
      </c>
      <c r="AQ8">
        <v>9.6649999999999974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32.902352122879606</v>
      </c>
      <c r="BB8">
        <f t="shared" si="0"/>
        <v>992.09303036939355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9.4121905395875007</v>
      </c>
      <c r="L9">
        <v>578.48977356105138</v>
      </c>
      <c r="M9">
        <v>28.225042111173501</v>
      </c>
      <c r="N9">
        <v>36.240431720759332</v>
      </c>
      <c r="O9">
        <v>0</v>
      </c>
      <c r="P9">
        <v>36.696433198030917</v>
      </c>
      <c r="Q9">
        <v>5.6933087416481074</v>
      </c>
      <c r="R9">
        <v>11.158210227272727</v>
      </c>
      <c r="S9">
        <v>6.9078853211009177</v>
      </c>
      <c r="T9">
        <v>0</v>
      </c>
      <c r="U9">
        <v>128.14260750499591</v>
      </c>
      <c r="V9">
        <v>4.371102248005803</v>
      </c>
      <c r="W9">
        <v>14.233733802315225</v>
      </c>
      <c r="X9">
        <v>45.259888559703064</v>
      </c>
      <c r="Y9">
        <v>0</v>
      </c>
      <c r="Z9">
        <v>2.02488</v>
      </c>
      <c r="AA9">
        <v>8.6042060000000014</v>
      </c>
      <c r="AB9">
        <v>4.0078511199999998</v>
      </c>
      <c r="AC9">
        <v>2.9691613119999998</v>
      </c>
      <c r="AD9">
        <v>2.7964513200000001</v>
      </c>
      <c r="AE9">
        <v>8.6597367999999992</v>
      </c>
      <c r="AF9">
        <v>2.7225000000000001</v>
      </c>
      <c r="AG9">
        <v>11.828612639999998</v>
      </c>
      <c r="AH9">
        <v>14.35265624</v>
      </c>
      <c r="AI9">
        <v>0</v>
      </c>
      <c r="AJ9">
        <v>0</v>
      </c>
      <c r="AK9">
        <v>15.961299999999998</v>
      </c>
      <c r="AL9">
        <v>0</v>
      </c>
      <c r="AM9">
        <v>3.2392661714285707</v>
      </c>
      <c r="AN9">
        <v>0.93737000000000004</v>
      </c>
      <c r="AO9">
        <v>0.78356045039999989</v>
      </c>
      <c r="AP9">
        <v>1.9257529200000001</v>
      </c>
      <c r="AQ9">
        <v>9.6649999999999974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32.752813229279596</v>
      </c>
      <c r="BB9">
        <f t="shared" si="0"/>
        <v>987.58404038459355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9.4121905395875007</v>
      </c>
      <c r="L10">
        <v>578.48977356105138</v>
      </c>
      <c r="M10">
        <v>28.225042111173501</v>
      </c>
      <c r="N10">
        <v>36.240431720759332</v>
      </c>
      <c r="O10">
        <v>0</v>
      </c>
      <c r="P10">
        <v>36.696433198030917</v>
      </c>
      <c r="Q10">
        <v>5.6933087416481074</v>
      </c>
      <c r="R10">
        <v>11.158210227272727</v>
      </c>
      <c r="S10">
        <v>6.9078853211009177</v>
      </c>
      <c r="T10">
        <v>0</v>
      </c>
      <c r="U10">
        <v>128.14260750499591</v>
      </c>
      <c r="V10">
        <v>4.371102248005803</v>
      </c>
      <c r="W10">
        <v>14.233733802315225</v>
      </c>
      <c r="X10">
        <v>45.259888559703064</v>
      </c>
      <c r="Y10">
        <v>0</v>
      </c>
      <c r="Z10">
        <v>2.02488</v>
      </c>
      <c r="AA10">
        <v>8.6042060000000014</v>
      </c>
      <c r="AB10">
        <v>4.0078511199999998</v>
      </c>
      <c r="AC10">
        <v>2.9691613119999998</v>
      </c>
      <c r="AD10">
        <v>2.7964513200000001</v>
      </c>
      <c r="AE10">
        <v>8.6597367999999992</v>
      </c>
      <c r="AF10">
        <v>2.7225000000000001</v>
      </c>
      <c r="AG10">
        <v>11.828612639999998</v>
      </c>
      <c r="AH10">
        <v>14.35265624</v>
      </c>
      <c r="AI10">
        <v>0</v>
      </c>
      <c r="AJ10">
        <v>0</v>
      </c>
      <c r="AK10">
        <v>15.961299999999998</v>
      </c>
      <c r="AL10">
        <v>0</v>
      </c>
      <c r="AM10">
        <v>3.2392661714285707</v>
      </c>
      <c r="AN10">
        <v>0.93737000000000004</v>
      </c>
      <c r="AO10">
        <v>0.80583965280000003</v>
      </c>
      <c r="AP10">
        <v>1.9257529200000001</v>
      </c>
      <c r="AQ10">
        <v>6.6881799999999982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32.657972519444684</v>
      </c>
      <c r="BB10">
        <f t="shared" si="0"/>
        <v>984.72434029682847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9.4121905395875007</v>
      </c>
      <c r="L11">
        <v>578.48977356105138</v>
      </c>
      <c r="M11">
        <v>28.225042111173501</v>
      </c>
      <c r="N11">
        <v>36.240431720759332</v>
      </c>
      <c r="O11">
        <v>0</v>
      </c>
      <c r="P11">
        <v>36.696433198030917</v>
      </c>
      <c r="Q11">
        <v>5.6933087416481074</v>
      </c>
      <c r="R11">
        <v>11.158210227272727</v>
      </c>
      <c r="S11">
        <v>6.9078853211009177</v>
      </c>
      <c r="T11">
        <v>0</v>
      </c>
      <c r="U11">
        <v>128.14260750499591</v>
      </c>
      <c r="V11">
        <v>4.371102248005803</v>
      </c>
      <c r="W11">
        <v>14.233733802315225</v>
      </c>
      <c r="X11">
        <v>45.259888559703064</v>
      </c>
      <c r="Y11">
        <v>0</v>
      </c>
      <c r="Z11">
        <v>2.02488</v>
      </c>
      <c r="AA11">
        <v>8.6042060000000014</v>
      </c>
      <c r="AB11">
        <v>4.0078511199999998</v>
      </c>
      <c r="AC11">
        <v>2.9691613119999998</v>
      </c>
      <c r="AD11">
        <v>5.5929026400000001</v>
      </c>
      <c r="AE11">
        <v>8.6597367999999992</v>
      </c>
      <c r="AF11">
        <v>2.7225000000000001</v>
      </c>
      <c r="AG11">
        <v>11.828612639999998</v>
      </c>
      <c r="AH11">
        <v>14.35265624</v>
      </c>
      <c r="AI11">
        <v>0</v>
      </c>
      <c r="AJ11">
        <v>0</v>
      </c>
      <c r="AK11">
        <v>15.961299999999998</v>
      </c>
      <c r="AL11">
        <v>0</v>
      </c>
      <c r="AM11">
        <v>3.2392661714285707</v>
      </c>
      <c r="AN11">
        <v>0.93737000000000004</v>
      </c>
      <c r="AO11">
        <v>0.7828388568000002</v>
      </c>
      <c r="AP11">
        <v>1.9257529200000001</v>
      </c>
      <c r="AQ11">
        <v>6.6301899999999998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32.745138847362142</v>
      </c>
      <c r="BB11">
        <f t="shared" si="0"/>
        <v>987.35263449291108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9.4121905395875007</v>
      </c>
      <c r="L12">
        <v>578.48977356105138</v>
      </c>
      <c r="M12">
        <v>28.225042111173501</v>
      </c>
      <c r="N12">
        <v>36.240431720759332</v>
      </c>
      <c r="O12">
        <v>0</v>
      </c>
      <c r="P12">
        <v>36.696433198030917</v>
      </c>
      <c r="Q12">
        <v>5.6933087416481074</v>
      </c>
      <c r="R12">
        <v>11.158210227272727</v>
      </c>
      <c r="S12">
        <v>6.9078853211009177</v>
      </c>
      <c r="T12">
        <v>0</v>
      </c>
      <c r="U12">
        <v>128.14260750499591</v>
      </c>
      <c r="V12">
        <v>4.371102248005803</v>
      </c>
      <c r="W12">
        <v>14.233733802315225</v>
      </c>
      <c r="X12">
        <v>45.259888559703064</v>
      </c>
      <c r="Y12">
        <v>0</v>
      </c>
      <c r="Z12">
        <v>2.02488</v>
      </c>
      <c r="AA12">
        <v>4.2899844000000007</v>
      </c>
      <c r="AB12">
        <v>4.0078511199999998</v>
      </c>
      <c r="AC12">
        <v>2.9691613119999998</v>
      </c>
      <c r="AD12">
        <v>5.5929026400000001</v>
      </c>
      <c r="AE12">
        <v>8.6597367999999992</v>
      </c>
      <c r="AF12">
        <v>2.7225000000000001</v>
      </c>
      <c r="AG12">
        <v>11.828612639999998</v>
      </c>
      <c r="AH12">
        <v>14.35265624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0.93737000000000004</v>
      </c>
      <c r="AO12">
        <v>0.78193686480000013</v>
      </c>
      <c r="AP12">
        <v>1.9257529200000001</v>
      </c>
      <c r="AQ12">
        <v>3.0927999999999991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32.441083277114515</v>
      </c>
      <c r="BB12">
        <f t="shared" si="0"/>
        <v>978.18454338544439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9.4121905395875007</v>
      </c>
      <c r="L13">
        <v>578.48977356105138</v>
      </c>
      <c r="M13">
        <v>28.225042111173501</v>
      </c>
      <c r="N13">
        <v>36.240431720759332</v>
      </c>
      <c r="O13">
        <v>0</v>
      </c>
      <c r="P13">
        <v>36.696433198030917</v>
      </c>
      <c r="Q13">
        <v>5.6933087416481074</v>
      </c>
      <c r="R13">
        <v>11.158210227272727</v>
      </c>
      <c r="S13">
        <v>6.9078853211009177</v>
      </c>
      <c r="T13">
        <v>0</v>
      </c>
      <c r="U13">
        <v>128.14260750499591</v>
      </c>
      <c r="V13">
        <v>4.371102248005803</v>
      </c>
      <c r="W13">
        <v>14.233733802315225</v>
      </c>
      <c r="X13">
        <v>45.259888559703064</v>
      </c>
      <c r="Y13">
        <v>0</v>
      </c>
      <c r="Z13">
        <v>2.02488</v>
      </c>
      <c r="AA13">
        <v>0</v>
      </c>
      <c r="AB13">
        <v>4.0078511199999998</v>
      </c>
      <c r="AC13">
        <v>2.9691613119999998</v>
      </c>
      <c r="AD13">
        <v>5.5929026400000001</v>
      </c>
      <c r="AE13">
        <v>8.6597367999999992</v>
      </c>
      <c r="AF13">
        <v>2.7225000000000001</v>
      </c>
      <c r="AG13">
        <v>11.828612639999998</v>
      </c>
      <c r="AH13">
        <v>14.35265624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0.93737000000000004</v>
      </c>
      <c r="AO13">
        <v>0.78265845840000015</v>
      </c>
      <c r="AP13">
        <v>0.94322591999999972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32.172579959914515</v>
      </c>
      <c r="BB13">
        <f t="shared" si="0"/>
        <v>970.08845689624445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9.4121905395875007</v>
      </c>
      <c r="L14">
        <v>578.48977356105138</v>
      </c>
      <c r="M14">
        <v>28.225042111173501</v>
      </c>
      <c r="N14">
        <v>36.240431720759332</v>
      </c>
      <c r="O14">
        <v>0</v>
      </c>
      <c r="P14">
        <v>36.696433198030917</v>
      </c>
      <c r="Q14">
        <v>5.6933087416481074</v>
      </c>
      <c r="R14">
        <v>11.158210227272727</v>
      </c>
      <c r="S14">
        <v>6.9078853211009177</v>
      </c>
      <c r="T14">
        <v>0</v>
      </c>
      <c r="U14">
        <v>128.14260750499591</v>
      </c>
      <c r="V14">
        <v>4.371102248005803</v>
      </c>
      <c r="W14">
        <v>14.233733802315225</v>
      </c>
      <c r="X14">
        <v>45.259888559703064</v>
      </c>
      <c r="Y14">
        <v>0</v>
      </c>
      <c r="Z14">
        <v>2.02488</v>
      </c>
      <c r="AA14">
        <v>0</v>
      </c>
      <c r="AB14">
        <v>4.0078511199999998</v>
      </c>
      <c r="AC14">
        <v>2.9691613119999998</v>
      </c>
      <c r="AD14">
        <v>5.5929026400000001</v>
      </c>
      <c r="AE14">
        <v>8.6597367999999992</v>
      </c>
      <c r="AF14">
        <v>2.7225000000000001</v>
      </c>
      <c r="AG14">
        <v>11.828612639999998</v>
      </c>
      <c r="AH14">
        <v>14.35265624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0.93737000000000004</v>
      </c>
      <c r="AO14">
        <v>0.80565925439999986</v>
      </c>
      <c r="AP14">
        <v>0.94322591999999972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32.173318427514516</v>
      </c>
      <c r="BB14">
        <f t="shared" si="0"/>
        <v>970.11071922464453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9.4121718183453211</v>
      </c>
      <c r="L15">
        <v>578.49001802878513</v>
      </c>
      <c r="M15">
        <v>28.225042111173501</v>
      </c>
      <c r="N15">
        <v>36.240431720759332</v>
      </c>
      <c r="O15">
        <v>0</v>
      </c>
      <c r="P15">
        <v>36.696433198030917</v>
      </c>
      <c r="Q15">
        <v>5.6930651609260314</v>
      </c>
      <c r="R15">
        <v>11.159885878962536</v>
      </c>
      <c r="S15">
        <v>6.909036016751978</v>
      </c>
      <c r="T15">
        <v>0</v>
      </c>
      <c r="U15">
        <v>128.14260750499591</v>
      </c>
      <c r="V15">
        <v>4.371102248005803</v>
      </c>
      <c r="W15">
        <v>14.233733802315225</v>
      </c>
      <c r="X15">
        <v>45.259888559703064</v>
      </c>
      <c r="Y15">
        <v>0</v>
      </c>
      <c r="Z15">
        <v>2.02488</v>
      </c>
      <c r="AA15">
        <v>0</v>
      </c>
      <c r="AB15">
        <v>4.0078511199999998</v>
      </c>
      <c r="AC15">
        <v>2.9691613119999998</v>
      </c>
      <c r="AD15">
        <v>5.5929026400000001</v>
      </c>
      <c r="AE15">
        <v>8.6597367999999992</v>
      </c>
      <c r="AF15">
        <v>2.7225000000000001</v>
      </c>
      <c r="AG15">
        <v>11.828612639999998</v>
      </c>
      <c r="AH15">
        <v>14.35265624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0.93737000000000004</v>
      </c>
      <c r="AO15">
        <v>0.79059598799999997</v>
      </c>
      <c r="AP15">
        <v>0.94322591999999972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32.205542518583485</v>
      </c>
      <c r="BB15">
        <f t="shared" si="0"/>
        <v>971.08236198028578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9.412202720172365</v>
      </c>
      <c r="L16">
        <v>578.49054749561549</v>
      </c>
      <c r="M16">
        <v>28.225042111173501</v>
      </c>
      <c r="N16">
        <v>36.240431720759332</v>
      </c>
      <c r="O16">
        <v>0</v>
      </c>
      <c r="P16">
        <v>36.696433198030917</v>
      </c>
      <c r="Q16">
        <v>5.6933087416481074</v>
      </c>
      <c r="R16">
        <v>11.158210227272727</v>
      </c>
      <c r="S16">
        <v>6.9078853211009177</v>
      </c>
      <c r="T16">
        <v>0</v>
      </c>
      <c r="U16">
        <v>128.14260750499591</v>
      </c>
      <c r="V16">
        <v>4.371102248005803</v>
      </c>
      <c r="W16">
        <v>14.233733802315225</v>
      </c>
      <c r="X16">
        <v>45.259888559703064</v>
      </c>
      <c r="Y16">
        <v>0</v>
      </c>
      <c r="Z16">
        <v>2.02488</v>
      </c>
      <c r="AA16">
        <v>0</v>
      </c>
      <c r="AB16">
        <v>4.0078511199999998</v>
      </c>
      <c r="AC16">
        <v>2.9691613119999998</v>
      </c>
      <c r="AD16">
        <v>5.5929026400000001</v>
      </c>
      <c r="AE16">
        <v>8.6597367999999992</v>
      </c>
      <c r="AF16">
        <v>2.7225000000000001</v>
      </c>
      <c r="AG16">
        <v>11.828612639999998</v>
      </c>
      <c r="AH16">
        <v>14.35265624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0.93737000000000004</v>
      </c>
      <c r="AO16">
        <v>0.78175646639999985</v>
      </c>
      <c r="AP16">
        <v>0.94322591999999972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32.205193787540395</v>
      </c>
      <c r="BB16">
        <f t="shared" si="0"/>
        <v>971.07184879176748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9.4121289546880238</v>
      </c>
      <c r="L17">
        <v>578.49054749561549</v>
      </c>
      <c r="M17">
        <v>28.225042111173501</v>
      </c>
      <c r="N17">
        <v>36.240431720759332</v>
      </c>
      <c r="O17">
        <v>0</v>
      </c>
      <c r="P17">
        <v>36.821351700387432</v>
      </c>
      <c r="Q17">
        <v>5.6933087416481074</v>
      </c>
      <c r="R17">
        <v>11.158210227272727</v>
      </c>
      <c r="S17">
        <v>6.9078853211009177</v>
      </c>
      <c r="T17">
        <v>0</v>
      </c>
      <c r="U17">
        <v>128.14260750499591</v>
      </c>
      <c r="V17">
        <v>4.371102248005803</v>
      </c>
      <c r="W17">
        <v>14.233733802315225</v>
      </c>
      <c r="X17">
        <v>45.259888559703064</v>
      </c>
      <c r="Y17">
        <v>0</v>
      </c>
      <c r="Z17">
        <v>2.02488</v>
      </c>
      <c r="AA17">
        <v>0</v>
      </c>
      <c r="AB17">
        <v>4.0078511199999998</v>
      </c>
      <c r="AC17">
        <v>2.9691613119999998</v>
      </c>
      <c r="AD17">
        <v>5.5929026400000001</v>
      </c>
      <c r="AE17">
        <v>8.6597367999999992</v>
      </c>
      <c r="AF17">
        <v>2.7225000000000001</v>
      </c>
      <c r="AG17">
        <v>11.828612639999998</v>
      </c>
      <c r="AH17">
        <v>14.35265624</v>
      </c>
      <c r="AI17">
        <v>0</v>
      </c>
      <c r="AJ17">
        <v>0</v>
      </c>
      <c r="AK17">
        <v>15.961299999999998</v>
      </c>
      <c r="AL17">
        <v>0</v>
      </c>
      <c r="AM17">
        <v>1.6196330857142853</v>
      </c>
      <c r="AN17">
        <v>0.93737000000000004</v>
      </c>
      <c r="AO17">
        <v>0.75613989360000011</v>
      </c>
      <c r="AP17">
        <v>0.94322591999999972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32.208379233345127</v>
      </c>
      <c r="BB17">
        <f t="shared" si="0"/>
        <v>971.16789151003502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9.4121371567905783</v>
      </c>
      <c r="L18">
        <v>578.49054749561549</v>
      </c>
      <c r="M18">
        <v>28.225042111173501</v>
      </c>
      <c r="N18">
        <v>36.240431720759332</v>
      </c>
      <c r="O18">
        <v>0</v>
      </c>
      <c r="P18">
        <v>36.821351700387432</v>
      </c>
      <c r="Q18">
        <v>5.6933087416481074</v>
      </c>
      <c r="R18">
        <v>11.158210227272727</v>
      </c>
      <c r="S18">
        <v>6.9078853211009177</v>
      </c>
      <c r="T18">
        <v>0</v>
      </c>
      <c r="U18">
        <v>128.14260750499591</v>
      </c>
      <c r="V18">
        <v>4.371102248005803</v>
      </c>
      <c r="W18">
        <v>14.233733802315225</v>
      </c>
      <c r="X18">
        <v>45.259888559703064</v>
      </c>
      <c r="Y18">
        <v>0</v>
      </c>
      <c r="Z18">
        <v>2.02488</v>
      </c>
      <c r="AA18">
        <v>0</v>
      </c>
      <c r="AB18">
        <v>4.0078511199999998</v>
      </c>
      <c r="AC18">
        <v>2.9691613119999998</v>
      </c>
      <c r="AD18">
        <v>5.5929026400000001</v>
      </c>
      <c r="AE18">
        <v>8.6597367999999992</v>
      </c>
      <c r="AF18">
        <v>2.7225000000000001</v>
      </c>
      <c r="AG18">
        <v>11.828612639999998</v>
      </c>
      <c r="AH18">
        <v>14.35265624</v>
      </c>
      <c r="AI18">
        <v>0</v>
      </c>
      <c r="AJ18">
        <v>0</v>
      </c>
      <c r="AK18">
        <v>15.961299999999998</v>
      </c>
      <c r="AL18">
        <v>0</v>
      </c>
      <c r="AM18">
        <v>1.6196330857142853</v>
      </c>
      <c r="AN18">
        <v>0.93737000000000004</v>
      </c>
      <c r="AO18">
        <v>0.72538196639999997</v>
      </c>
      <c r="AP18">
        <v>0.94322591999999972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32.207392214727136</v>
      </c>
      <c r="BB18">
        <f t="shared" si="0"/>
        <v>971.13812880355556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9.4121150571590988</v>
      </c>
      <c r="L19">
        <v>578.49054749561549</v>
      </c>
      <c r="M19">
        <v>28.225042111173501</v>
      </c>
      <c r="N19">
        <v>36.240431720759332</v>
      </c>
      <c r="O19">
        <v>0</v>
      </c>
      <c r="P19">
        <v>36.821351700387432</v>
      </c>
      <c r="Q19">
        <v>5.6933087416481074</v>
      </c>
      <c r="R19">
        <v>11.158210227272727</v>
      </c>
      <c r="S19">
        <v>6.9078853211009177</v>
      </c>
      <c r="T19">
        <v>0</v>
      </c>
      <c r="U19">
        <v>128.14260750499591</v>
      </c>
      <c r="V19">
        <v>4.371102248005803</v>
      </c>
      <c r="W19">
        <v>14.233733802315225</v>
      </c>
      <c r="X19">
        <v>45.259888559703064</v>
      </c>
      <c r="Y19">
        <v>0</v>
      </c>
      <c r="Z19">
        <v>2.02488</v>
      </c>
      <c r="AA19">
        <v>0</v>
      </c>
      <c r="AB19">
        <v>4.0078511199999998</v>
      </c>
      <c r="AC19">
        <v>2.9691613119999998</v>
      </c>
      <c r="AD19">
        <v>5.5929026400000001</v>
      </c>
      <c r="AE19">
        <v>8.6597367999999992</v>
      </c>
      <c r="AF19">
        <v>2.7225000000000001</v>
      </c>
      <c r="AG19">
        <v>11.828612639999998</v>
      </c>
      <c r="AH19">
        <v>14.35265624</v>
      </c>
      <c r="AI19">
        <v>0</v>
      </c>
      <c r="AJ19">
        <v>0</v>
      </c>
      <c r="AK19">
        <v>15.961299999999998</v>
      </c>
      <c r="AL19">
        <v>0</v>
      </c>
      <c r="AM19">
        <v>1.6196330857142853</v>
      </c>
      <c r="AN19">
        <v>0.93737000000000004</v>
      </c>
      <c r="AO19">
        <v>0.73160571120000006</v>
      </c>
      <c r="AP19">
        <v>0.94322591999999972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32.174973789139003</v>
      </c>
      <c r="BB19">
        <f t="shared" si="0"/>
        <v>970.16062727431222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9.4120553251205532</v>
      </c>
      <c r="L20">
        <v>578.49054749561549</v>
      </c>
      <c r="M20">
        <v>28.225042111173501</v>
      </c>
      <c r="N20">
        <v>36.240431720759332</v>
      </c>
      <c r="O20">
        <v>0</v>
      </c>
      <c r="P20">
        <v>36.821351700387432</v>
      </c>
      <c r="Q20">
        <v>5.6933087416481074</v>
      </c>
      <c r="R20">
        <v>11.158210227272727</v>
      </c>
      <c r="S20">
        <v>6.9078853211009177</v>
      </c>
      <c r="T20">
        <v>0</v>
      </c>
      <c r="U20">
        <v>128.14260750499591</v>
      </c>
      <c r="V20">
        <v>4.371102248005803</v>
      </c>
      <c r="W20">
        <v>14.233733802315225</v>
      </c>
      <c r="X20">
        <v>45.259888559703064</v>
      </c>
      <c r="Y20">
        <v>0</v>
      </c>
      <c r="Z20">
        <v>2.02488</v>
      </c>
      <c r="AA20">
        <v>2.1571107999999999</v>
      </c>
      <c r="AB20">
        <v>8.0565986800000022</v>
      </c>
      <c r="AC20">
        <v>5.9383226239999987</v>
      </c>
      <c r="AD20">
        <v>5.5929026400000001</v>
      </c>
      <c r="AE20">
        <v>8.6597367999999992</v>
      </c>
      <c r="AF20">
        <v>2.7225000000000001</v>
      </c>
      <c r="AG20">
        <v>11.828612639999998</v>
      </c>
      <c r="AH20">
        <v>14.35265624</v>
      </c>
      <c r="AI20">
        <v>0</v>
      </c>
      <c r="AJ20">
        <v>0</v>
      </c>
      <c r="AK20">
        <v>15.961299999999998</v>
      </c>
      <c r="AL20">
        <v>0</v>
      </c>
      <c r="AM20">
        <v>1.6196330857142853</v>
      </c>
      <c r="AN20">
        <v>0.93737000000000004</v>
      </c>
      <c r="AO20">
        <v>0.71266387919999985</v>
      </c>
      <c r="AP20">
        <v>0.94322591999999972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32.468881670568422</v>
      </c>
      <c r="BB20">
        <f t="shared" si="0"/>
        <v>979.0227375008443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9.4122038754074602</v>
      </c>
      <c r="L21">
        <v>578.49054749561549</v>
      </c>
      <c r="M21">
        <v>28.225042111173501</v>
      </c>
      <c r="N21">
        <v>36.240431720759332</v>
      </c>
      <c r="O21">
        <v>0</v>
      </c>
      <c r="P21">
        <v>36.821351700387432</v>
      </c>
      <c r="Q21">
        <v>5.6933087416481074</v>
      </c>
      <c r="R21">
        <v>11.158210227272727</v>
      </c>
      <c r="S21">
        <v>6.9078853211009177</v>
      </c>
      <c r="T21">
        <v>0</v>
      </c>
      <c r="U21">
        <v>128.14260750499591</v>
      </c>
      <c r="V21">
        <v>4.371102248005803</v>
      </c>
      <c r="W21">
        <v>14.233733802315225</v>
      </c>
      <c r="X21">
        <v>45.259888559703064</v>
      </c>
      <c r="Y21">
        <v>0</v>
      </c>
      <c r="Z21">
        <v>2.02488</v>
      </c>
      <c r="AA21">
        <v>4.2899844000000007</v>
      </c>
      <c r="AB21">
        <v>8.0565986800000022</v>
      </c>
      <c r="AC21">
        <v>5.9383226239999987</v>
      </c>
      <c r="AD21">
        <v>5.5929026400000001</v>
      </c>
      <c r="AE21">
        <v>8.6597367999999992</v>
      </c>
      <c r="AF21">
        <v>2.7225000000000001</v>
      </c>
      <c r="AG21">
        <v>11.828612639999998</v>
      </c>
      <c r="AH21">
        <v>17.432375999999998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0.93737000000000004</v>
      </c>
      <c r="AO21">
        <v>0.67550180879999988</v>
      </c>
      <c r="AP21">
        <v>1.9257529200000001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32.666556758548282</v>
      </c>
      <c r="BB21">
        <f t="shared" si="0"/>
        <v>984.98316925275128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9.4121875242853168</v>
      </c>
      <c r="L22">
        <v>578.49054749561549</v>
      </c>
      <c r="M22">
        <v>28.225042111173501</v>
      </c>
      <c r="N22">
        <v>36.240431720759332</v>
      </c>
      <c r="O22">
        <v>0</v>
      </c>
      <c r="P22">
        <v>36.821351700387432</v>
      </c>
      <c r="Q22">
        <v>5.6933087416481074</v>
      </c>
      <c r="R22">
        <v>11.158210227272727</v>
      </c>
      <c r="S22">
        <v>6.9078853211009177</v>
      </c>
      <c r="T22">
        <v>0</v>
      </c>
      <c r="U22">
        <v>128.14260750499591</v>
      </c>
      <c r="V22">
        <v>4.371102248005803</v>
      </c>
      <c r="W22">
        <v>14.233733802315225</v>
      </c>
      <c r="X22">
        <v>45.259888559703064</v>
      </c>
      <c r="Y22">
        <v>0</v>
      </c>
      <c r="Z22">
        <v>2.02488</v>
      </c>
      <c r="AA22">
        <v>6.4713324000000014</v>
      </c>
      <c r="AB22">
        <v>8.0565986800000022</v>
      </c>
      <c r="AC22">
        <v>5.9383226239999987</v>
      </c>
      <c r="AD22">
        <v>5.5929026400000001</v>
      </c>
      <c r="AE22">
        <v>8.6597367999999992</v>
      </c>
      <c r="AF22">
        <v>2.7225000000000001</v>
      </c>
      <c r="AG22">
        <v>11.828612639999998</v>
      </c>
      <c r="AH22">
        <v>21.528984360000003</v>
      </c>
      <c r="AI22">
        <v>0</v>
      </c>
      <c r="AJ22">
        <v>0</v>
      </c>
      <c r="AK22">
        <v>15.961299999999998</v>
      </c>
      <c r="AL22">
        <v>0</v>
      </c>
      <c r="AM22">
        <v>2.9038876031746024</v>
      </c>
      <c r="AN22">
        <v>0.93737000000000004</v>
      </c>
      <c r="AO22">
        <v>0.61542914159999995</v>
      </c>
      <c r="AP22">
        <v>1.9257529200000001</v>
      </c>
      <c r="AQ22">
        <v>2.9768199999999996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33.002930496294155</v>
      </c>
      <c r="BB22">
        <f t="shared" si="0"/>
        <v>995.12573737414334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9.2263613578163515</v>
      </c>
      <c r="L23">
        <v>578.49054749561549</v>
      </c>
      <c r="M23">
        <v>28.225042111173501</v>
      </c>
      <c r="N23">
        <v>36.240431720759332</v>
      </c>
      <c r="O23">
        <v>0</v>
      </c>
      <c r="P23">
        <v>36.821351700387432</v>
      </c>
      <c r="Q23">
        <v>5.6933087416481074</v>
      </c>
      <c r="R23">
        <v>11.158210227272727</v>
      </c>
      <c r="S23">
        <v>6.9078853211009177</v>
      </c>
      <c r="T23">
        <v>0</v>
      </c>
      <c r="U23">
        <v>128.14260750499591</v>
      </c>
      <c r="V23">
        <v>4.371102248005803</v>
      </c>
      <c r="W23">
        <v>14.233733802315225</v>
      </c>
      <c r="X23">
        <v>45.259888559703064</v>
      </c>
      <c r="Y23">
        <v>0</v>
      </c>
      <c r="Z23">
        <v>2.02488</v>
      </c>
      <c r="AA23">
        <v>10.785553999999999</v>
      </c>
      <c r="AB23">
        <v>8.0565986800000022</v>
      </c>
      <c r="AC23">
        <v>5.9383226239999987</v>
      </c>
      <c r="AD23">
        <v>5.5929026400000001</v>
      </c>
      <c r="AE23">
        <v>8.6597367999999992</v>
      </c>
      <c r="AF23">
        <v>2.7225000000000001</v>
      </c>
      <c r="AG23">
        <v>11.828612639999998</v>
      </c>
      <c r="AH23">
        <v>21.528984360000003</v>
      </c>
      <c r="AI23">
        <v>0.78111279999999994</v>
      </c>
      <c r="AJ23">
        <v>0</v>
      </c>
      <c r="AK23">
        <v>15.961299999999998</v>
      </c>
      <c r="AL23">
        <v>0</v>
      </c>
      <c r="AM23">
        <v>3.2392661714285707</v>
      </c>
      <c r="AN23">
        <v>0.93737000000000004</v>
      </c>
      <c r="AO23">
        <v>0.53812842719999998</v>
      </c>
      <c r="AP23">
        <v>1.9257529200000001</v>
      </c>
      <c r="AQ23">
        <v>3.189449999999999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33.208253657274668</v>
      </c>
      <c r="BB23">
        <f t="shared" si="0"/>
        <v>1001.3167519005482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9.4121156465456579</v>
      </c>
      <c r="L24">
        <v>578.49054749561549</v>
      </c>
      <c r="M24">
        <v>28.225042111173501</v>
      </c>
      <c r="N24">
        <v>36.240431720759332</v>
      </c>
      <c r="O24">
        <v>0</v>
      </c>
      <c r="P24">
        <v>36.821351700387432</v>
      </c>
      <c r="Q24">
        <v>5.6933087416481074</v>
      </c>
      <c r="R24">
        <v>11.158210227272727</v>
      </c>
      <c r="S24">
        <v>6.9078853211009177</v>
      </c>
      <c r="T24">
        <v>0</v>
      </c>
      <c r="U24">
        <v>128.14260750499591</v>
      </c>
      <c r="V24">
        <v>4.371102248005803</v>
      </c>
      <c r="W24">
        <v>14.233733802315225</v>
      </c>
      <c r="X24">
        <v>45.259888559703064</v>
      </c>
      <c r="Y24">
        <v>0</v>
      </c>
      <c r="Z24">
        <v>2.02488</v>
      </c>
      <c r="AA24">
        <v>12.918427599999998</v>
      </c>
      <c r="AB24">
        <v>8.0565986800000022</v>
      </c>
      <c r="AC24">
        <v>5.9383226239999987</v>
      </c>
      <c r="AD24">
        <v>5.5929026400000001</v>
      </c>
      <c r="AE24">
        <v>8.6597367999999992</v>
      </c>
      <c r="AF24">
        <v>2.7225000000000001</v>
      </c>
      <c r="AG24">
        <v>11.828612639999998</v>
      </c>
      <c r="AH24">
        <v>21.528984360000003</v>
      </c>
      <c r="AI24">
        <v>2.3433383999999999</v>
      </c>
      <c r="AJ24">
        <v>0</v>
      </c>
      <c r="AK24">
        <v>15.961299999999998</v>
      </c>
      <c r="AL24">
        <v>0</v>
      </c>
      <c r="AM24">
        <v>4.8588992571428564</v>
      </c>
      <c r="AN24">
        <v>0.93737000000000004</v>
      </c>
      <c r="AO24">
        <v>0.48581289119999993</v>
      </c>
      <c r="AP24">
        <v>1.9257529200000001</v>
      </c>
      <c r="AQ24">
        <v>3.189449999999999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33.383139838450631</v>
      </c>
      <c r="BB24">
        <f t="shared" si="0"/>
        <v>1006.5900367578156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9.4121824446663336</v>
      </c>
      <c r="L25">
        <v>578.49054749561549</v>
      </c>
      <c r="M25">
        <v>28.225042111173501</v>
      </c>
      <c r="N25">
        <v>36.240431720759332</v>
      </c>
      <c r="O25">
        <v>0</v>
      </c>
      <c r="P25">
        <v>36.821351700387432</v>
      </c>
      <c r="Q25">
        <v>5.6933087416481074</v>
      </c>
      <c r="R25">
        <v>11.158210227272727</v>
      </c>
      <c r="S25">
        <v>6.9078853211009177</v>
      </c>
      <c r="T25">
        <v>0</v>
      </c>
      <c r="U25">
        <v>128.14260750499591</v>
      </c>
      <c r="V25">
        <v>4.371102248005803</v>
      </c>
      <c r="W25">
        <v>14.233733802315225</v>
      </c>
      <c r="X25">
        <v>45.259888559703064</v>
      </c>
      <c r="Y25">
        <v>0</v>
      </c>
      <c r="Z25">
        <v>4.021411679999999</v>
      </c>
      <c r="AA25">
        <v>12.918427599999998</v>
      </c>
      <c r="AB25">
        <v>8.0565986800000022</v>
      </c>
      <c r="AC25">
        <v>5.9383226239999987</v>
      </c>
      <c r="AD25">
        <v>5.5929026400000001</v>
      </c>
      <c r="AE25">
        <v>8.6597367999999992</v>
      </c>
      <c r="AF25">
        <v>2.7225000000000001</v>
      </c>
      <c r="AG25">
        <v>11.828612639999998</v>
      </c>
      <c r="AH25">
        <v>21.528984360000003</v>
      </c>
      <c r="AI25">
        <v>10.154466399999999</v>
      </c>
      <c r="AJ25">
        <v>0</v>
      </c>
      <c r="AK25">
        <v>15.961299999999998</v>
      </c>
      <c r="AL25">
        <v>0</v>
      </c>
      <c r="AM25">
        <v>4.8588992571428564</v>
      </c>
      <c r="AN25">
        <v>0.93737000000000004</v>
      </c>
      <c r="AO25">
        <v>0.39552349199999998</v>
      </c>
      <c r="AP25">
        <v>1.9257529200000001</v>
      </c>
      <c r="AQ25">
        <v>6.6881799999999982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33.807378671646305</v>
      </c>
      <c r="BB25">
        <f t="shared" si="0"/>
        <v>1019.3819650035409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9.4120957917926287</v>
      </c>
      <c r="L26">
        <v>578.49054749561549</v>
      </c>
      <c r="M26">
        <v>28.225042111173501</v>
      </c>
      <c r="N26">
        <v>36.240431720759332</v>
      </c>
      <c r="O26">
        <v>0</v>
      </c>
      <c r="P26">
        <v>36.821351700387432</v>
      </c>
      <c r="Q26">
        <v>5.6933087416481074</v>
      </c>
      <c r="R26">
        <v>11.158210227272727</v>
      </c>
      <c r="S26">
        <v>6.9078853211009177</v>
      </c>
      <c r="T26">
        <v>0</v>
      </c>
      <c r="U26">
        <v>128.14260750499591</v>
      </c>
      <c r="V26">
        <v>4.371102248005803</v>
      </c>
      <c r="W26">
        <v>14.233733802315225</v>
      </c>
      <c r="X26">
        <v>45.259888559703064</v>
      </c>
      <c r="Y26">
        <v>0</v>
      </c>
      <c r="Z26">
        <v>4.021411679999999</v>
      </c>
      <c r="AA26">
        <v>12.918427599999998</v>
      </c>
      <c r="AB26">
        <v>8.0565986800000022</v>
      </c>
      <c r="AC26">
        <v>5.9383226239999987</v>
      </c>
      <c r="AD26">
        <v>5.5929026400000001</v>
      </c>
      <c r="AE26">
        <v>8.6597367999999992</v>
      </c>
      <c r="AF26">
        <v>2.7225000000000001</v>
      </c>
      <c r="AG26">
        <v>11.828612639999998</v>
      </c>
      <c r="AH26">
        <v>21.528984360000003</v>
      </c>
      <c r="AI26">
        <v>15.231699600000001</v>
      </c>
      <c r="AJ26">
        <v>0</v>
      </c>
      <c r="AK26">
        <v>15.961299999999998</v>
      </c>
      <c r="AL26">
        <v>0</v>
      </c>
      <c r="AM26">
        <v>4.8588992571428564</v>
      </c>
      <c r="AN26">
        <v>0.93737000000000004</v>
      </c>
      <c r="AO26">
        <v>0.31154803679999998</v>
      </c>
      <c r="AP26">
        <v>1.9257529200000001</v>
      </c>
      <c r="AQ26">
        <v>6.6881799999999982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33.967659561898756</v>
      </c>
      <c r="BB26">
        <f t="shared" si="0"/>
        <v>1024.2148552052147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9.4120668746875644</v>
      </c>
      <c r="L27">
        <v>578.49054749561549</v>
      </c>
      <c r="M27">
        <v>28.225042111173501</v>
      </c>
      <c r="N27">
        <v>36.240431720759332</v>
      </c>
      <c r="O27">
        <v>0</v>
      </c>
      <c r="P27">
        <v>36.821351700387432</v>
      </c>
      <c r="Q27">
        <v>5.6933087416481074</v>
      </c>
      <c r="R27">
        <v>11.158210227272727</v>
      </c>
      <c r="S27">
        <v>6.9078853211009177</v>
      </c>
      <c r="T27">
        <v>0</v>
      </c>
      <c r="U27">
        <v>128.14260750499591</v>
      </c>
      <c r="V27">
        <v>4.371102248005803</v>
      </c>
      <c r="W27">
        <v>14.233733802315225</v>
      </c>
      <c r="X27">
        <v>45.259888559703064</v>
      </c>
      <c r="Y27">
        <v>0</v>
      </c>
      <c r="Z27">
        <v>4.021411679999999</v>
      </c>
      <c r="AA27">
        <v>11.633856</v>
      </c>
      <c r="AB27">
        <v>8.0565986800000022</v>
      </c>
      <c r="AC27">
        <v>5.9383226239999987</v>
      </c>
      <c r="AD27">
        <v>5.5929026400000001</v>
      </c>
      <c r="AE27">
        <v>8.6597367999999992</v>
      </c>
      <c r="AF27">
        <v>2.7225000000000001</v>
      </c>
      <c r="AG27">
        <v>11.828612639999998</v>
      </c>
      <c r="AH27">
        <v>14.35265624</v>
      </c>
      <c r="AI27">
        <v>15.231699600000001</v>
      </c>
      <c r="AJ27">
        <v>0</v>
      </c>
      <c r="AK27">
        <v>15.961299999999998</v>
      </c>
      <c r="AL27">
        <v>0</v>
      </c>
      <c r="AM27">
        <v>4.8588992571428564</v>
      </c>
      <c r="AN27">
        <v>0.93737000000000004</v>
      </c>
      <c r="AO27">
        <v>0.27844493040000001</v>
      </c>
      <c r="AP27">
        <v>0.94322591999999972</v>
      </c>
      <c r="AQ27">
        <v>6.6881799999999982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33.63084438964276</v>
      </c>
      <c r="BB27">
        <f t="shared" si="0"/>
        <v>1014.0589900339655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9.4120866200299567</v>
      </c>
      <c r="L28">
        <v>578.49054749561549</v>
      </c>
      <c r="M28">
        <v>28.225042111173501</v>
      </c>
      <c r="N28">
        <v>36.240431720759332</v>
      </c>
      <c r="O28">
        <v>0</v>
      </c>
      <c r="P28">
        <v>36.821351700387432</v>
      </c>
      <c r="Q28">
        <v>5.6933087416481074</v>
      </c>
      <c r="R28">
        <v>11.158210227272727</v>
      </c>
      <c r="S28">
        <v>6.9078853211009177</v>
      </c>
      <c r="T28">
        <v>0</v>
      </c>
      <c r="U28">
        <v>128.14260750499591</v>
      </c>
      <c r="V28">
        <v>4.371102248005803</v>
      </c>
      <c r="W28">
        <v>14.233733802315225</v>
      </c>
      <c r="X28">
        <v>45.259888559703064</v>
      </c>
      <c r="Y28">
        <v>0</v>
      </c>
      <c r="Z28">
        <v>4.021411679999999</v>
      </c>
      <c r="AA28">
        <v>12.918427599999998</v>
      </c>
      <c r="AB28">
        <v>8.0565986800000022</v>
      </c>
      <c r="AC28">
        <v>5.9383226239999987</v>
      </c>
      <c r="AD28">
        <v>5.5929026400000001</v>
      </c>
      <c r="AE28">
        <v>8.6597367999999992</v>
      </c>
      <c r="AF28">
        <v>2.7225000000000001</v>
      </c>
      <c r="AG28">
        <v>11.828612639999998</v>
      </c>
      <c r="AH28">
        <v>14.35265624</v>
      </c>
      <c r="AI28">
        <v>15.231699600000001</v>
      </c>
      <c r="AJ28">
        <v>0</v>
      </c>
      <c r="AK28">
        <v>15.961299999999998</v>
      </c>
      <c r="AL28">
        <v>0</v>
      </c>
      <c r="AM28">
        <v>4.8588992571428564</v>
      </c>
      <c r="AN28">
        <v>0.93737000000000004</v>
      </c>
      <c r="AO28">
        <v>0.26924461199999999</v>
      </c>
      <c r="AP28">
        <v>0.94322591999999972</v>
      </c>
      <c r="AQ28">
        <v>6.6881799999999982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33.671784721933932</v>
      </c>
      <c r="BB28">
        <f t="shared" si="0"/>
        <v>1015.2934407286167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9.4120526729048688</v>
      </c>
      <c r="L29">
        <v>578.49054749561549</v>
      </c>
      <c r="M29">
        <v>28.225042111173501</v>
      </c>
      <c r="N29">
        <v>36.240431720759332</v>
      </c>
      <c r="O29">
        <v>0</v>
      </c>
      <c r="P29">
        <v>36.821351700387432</v>
      </c>
      <c r="Q29">
        <v>5.6933087416481074</v>
      </c>
      <c r="R29">
        <v>11.158210227272727</v>
      </c>
      <c r="S29">
        <v>6.9078853211009177</v>
      </c>
      <c r="T29">
        <v>0</v>
      </c>
      <c r="U29">
        <v>128.14260750499591</v>
      </c>
      <c r="V29">
        <v>4.371102248005803</v>
      </c>
      <c r="W29">
        <v>14.233733802315225</v>
      </c>
      <c r="X29">
        <v>45.259888559703064</v>
      </c>
      <c r="Y29">
        <v>0</v>
      </c>
      <c r="Z29">
        <v>4.021411679999999</v>
      </c>
      <c r="AA29">
        <v>12.918427599999998</v>
      </c>
      <c r="AB29">
        <v>8.0565986800000022</v>
      </c>
      <c r="AC29">
        <v>5.9383226239999987</v>
      </c>
      <c r="AD29">
        <v>5.5929026400000001</v>
      </c>
      <c r="AE29">
        <v>8.6597367999999992</v>
      </c>
      <c r="AF29">
        <v>2.7225000000000001</v>
      </c>
      <c r="AG29">
        <v>11.828612639999998</v>
      </c>
      <c r="AH29">
        <v>13.074282</v>
      </c>
      <c r="AI29">
        <v>15.231699600000001</v>
      </c>
      <c r="AJ29">
        <v>0</v>
      </c>
      <c r="AK29">
        <v>15.961299999999998</v>
      </c>
      <c r="AL29">
        <v>0</v>
      </c>
      <c r="AM29">
        <v>4.8588992571428564</v>
      </c>
      <c r="AN29">
        <v>0.93737000000000004</v>
      </c>
      <c r="AO29">
        <v>0.27158979119999999</v>
      </c>
      <c r="AP29">
        <v>0.94322591999999972</v>
      </c>
      <c r="AQ29">
        <v>6.6881799999999982</v>
      </c>
      <c r="AR29">
        <v>15.241823999999999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33.630823070999128</v>
      </c>
      <c r="BB29">
        <f t="shared" si="0"/>
        <v>1014.0583393716264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9.4121612208227798</v>
      </c>
      <c r="L30">
        <v>578.49054749561549</v>
      </c>
      <c r="M30">
        <v>28.225042111173501</v>
      </c>
      <c r="N30">
        <v>36.240431720759332</v>
      </c>
      <c r="O30">
        <v>0</v>
      </c>
      <c r="P30">
        <v>36.821351700387432</v>
      </c>
      <c r="Q30">
        <v>5.6933087416481074</v>
      </c>
      <c r="R30">
        <v>11.158210227272727</v>
      </c>
      <c r="S30">
        <v>6.9078853211009177</v>
      </c>
      <c r="T30">
        <v>0</v>
      </c>
      <c r="U30">
        <v>128.14260750499591</v>
      </c>
      <c r="V30">
        <v>4.371102248005803</v>
      </c>
      <c r="W30">
        <v>14.233733802315225</v>
      </c>
      <c r="X30">
        <v>45.259888559703064</v>
      </c>
      <c r="Y30">
        <v>0</v>
      </c>
      <c r="Z30">
        <v>4.021411679999999</v>
      </c>
      <c r="AA30">
        <v>9.6948799999999995</v>
      </c>
      <c r="AB30">
        <v>8.0565986800000022</v>
      </c>
      <c r="AC30">
        <v>5.9383226239999987</v>
      </c>
      <c r="AD30">
        <v>5.5929026400000001</v>
      </c>
      <c r="AE30">
        <v>8.6597367999999992</v>
      </c>
      <c r="AF30">
        <v>2.7225000000000001</v>
      </c>
      <c r="AG30">
        <v>11.828612639999998</v>
      </c>
      <c r="AH30">
        <v>5.8107920000000011</v>
      </c>
      <c r="AI30">
        <v>10.154466399999999</v>
      </c>
      <c r="AJ30">
        <v>0</v>
      </c>
      <c r="AK30">
        <v>15.961299999999998</v>
      </c>
      <c r="AL30">
        <v>0</v>
      </c>
      <c r="AM30">
        <v>4.8588992571428564</v>
      </c>
      <c r="AN30">
        <v>0.93737000000000004</v>
      </c>
      <c r="AO30">
        <v>0.26626803840000002</v>
      </c>
      <c r="AP30">
        <v>0.94322591999999972</v>
      </c>
      <c r="AQ30">
        <v>6.6881799999999982</v>
      </c>
      <c r="AR30">
        <v>15.241823999999999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33.131042298985008</v>
      </c>
      <c r="BB30">
        <f t="shared" si="0"/>
        <v>998.98863613875847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9.412125825701068</v>
      </c>
      <c r="L31">
        <v>578.49054749561549</v>
      </c>
      <c r="M31">
        <v>28.225042111173501</v>
      </c>
      <c r="N31">
        <v>36.240431720759332</v>
      </c>
      <c r="O31">
        <v>0</v>
      </c>
      <c r="P31">
        <v>36.821351700387432</v>
      </c>
      <c r="Q31">
        <v>5.6933087416481074</v>
      </c>
      <c r="R31">
        <v>11.158210227272727</v>
      </c>
      <c r="S31">
        <v>6.9078853211009177</v>
      </c>
      <c r="T31">
        <v>0</v>
      </c>
      <c r="U31">
        <v>128.14260750499591</v>
      </c>
      <c r="V31">
        <v>4.371102248005803</v>
      </c>
      <c r="W31">
        <v>14.233733802315225</v>
      </c>
      <c r="X31">
        <v>45.259888559703064</v>
      </c>
      <c r="Y31">
        <v>0</v>
      </c>
      <c r="Z31">
        <v>4.021411679999999</v>
      </c>
      <c r="AA31">
        <v>4.8474399999999997</v>
      </c>
      <c r="AB31">
        <v>8.0565986800000022</v>
      </c>
      <c r="AC31">
        <v>5.9383226239999987</v>
      </c>
      <c r="AD31">
        <v>5.5929026400000001</v>
      </c>
      <c r="AE31">
        <v>8.6597367999999992</v>
      </c>
      <c r="AF31">
        <v>2.7225000000000001</v>
      </c>
      <c r="AG31">
        <v>11.828612639999998</v>
      </c>
      <c r="AH31">
        <v>5.2297127999999997</v>
      </c>
      <c r="AI31">
        <v>1.5622255999999999</v>
      </c>
      <c r="AJ31">
        <v>0</v>
      </c>
      <c r="AK31">
        <v>15.961299999999998</v>
      </c>
      <c r="AL31">
        <v>0</v>
      </c>
      <c r="AM31">
        <v>3.2392661714285707</v>
      </c>
      <c r="AN31">
        <v>0.93737000000000004</v>
      </c>
      <c r="AO31">
        <v>0.25373034960000002</v>
      </c>
      <c r="AP31">
        <v>0.94322591999999972</v>
      </c>
      <c r="AQ31">
        <v>6.6881799999999982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32.62858190834956</v>
      </c>
      <c r="BB31">
        <f t="shared" si="0"/>
        <v>983.83813035975777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9.4120978781543432</v>
      </c>
      <c r="L32">
        <v>578.49054749561549</v>
      </c>
      <c r="M32">
        <v>28.225042111173501</v>
      </c>
      <c r="N32">
        <v>36.240431720759332</v>
      </c>
      <c r="O32">
        <v>0</v>
      </c>
      <c r="P32">
        <v>36.821351700387432</v>
      </c>
      <c r="Q32">
        <v>5.6933087416481074</v>
      </c>
      <c r="R32">
        <v>11.158210227272727</v>
      </c>
      <c r="S32">
        <v>6.9078853211009177</v>
      </c>
      <c r="T32">
        <v>0</v>
      </c>
      <c r="U32">
        <v>128.14260750499591</v>
      </c>
      <c r="V32">
        <v>4.371102248005803</v>
      </c>
      <c r="W32">
        <v>14.233733802315225</v>
      </c>
      <c r="X32">
        <v>45.259888559703064</v>
      </c>
      <c r="Y32">
        <v>0</v>
      </c>
      <c r="Z32">
        <v>4.021411679999999</v>
      </c>
      <c r="AA32">
        <v>3.8052404000000002</v>
      </c>
      <c r="AB32">
        <v>8.0565986800000022</v>
      </c>
      <c r="AC32">
        <v>5.9383226239999987</v>
      </c>
      <c r="AD32">
        <v>5.5929026400000001</v>
      </c>
      <c r="AE32">
        <v>8.6597367999999992</v>
      </c>
      <c r="AF32">
        <v>2.7225000000000001</v>
      </c>
      <c r="AG32">
        <v>11.828612639999998</v>
      </c>
      <c r="AH32">
        <v>5.2297127999999997</v>
      </c>
      <c r="AI32">
        <v>0.78111279999999994</v>
      </c>
      <c r="AJ32">
        <v>0</v>
      </c>
      <c r="AK32">
        <v>15.961299999999998</v>
      </c>
      <c r="AL32">
        <v>0</v>
      </c>
      <c r="AM32">
        <v>3.2392661714285707</v>
      </c>
      <c r="AN32">
        <v>0.93737000000000004</v>
      </c>
      <c r="AO32">
        <v>0.25391074800000002</v>
      </c>
      <c r="AP32">
        <v>0.94322591999999972</v>
      </c>
      <c r="AQ32">
        <v>3.189449999999999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32.457749463684394</v>
      </c>
      <c r="BB32">
        <f t="shared" si="0"/>
        <v>978.68707285527603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9.4121314995581269</v>
      </c>
      <c r="L33">
        <v>578.49054749561549</v>
      </c>
      <c r="M33">
        <v>28.225042111173501</v>
      </c>
      <c r="N33">
        <v>36.240431720759332</v>
      </c>
      <c r="O33">
        <v>0</v>
      </c>
      <c r="P33">
        <v>36.821351700387432</v>
      </c>
      <c r="Q33">
        <v>5.6933087416481074</v>
      </c>
      <c r="R33">
        <v>11.158210227272727</v>
      </c>
      <c r="S33">
        <v>6.9078853211009177</v>
      </c>
      <c r="T33">
        <v>0</v>
      </c>
      <c r="U33">
        <v>128.14260750499591</v>
      </c>
      <c r="V33">
        <v>4.371102248005803</v>
      </c>
      <c r="W33">
        <v>14.233733802315225</v>
      </c>
      <c r="X33">
        <v>45.259888559703064</v>
      </c>
      <c r="Y33">
        <v>0</v>
      </c>
      <c r="Z33">
        <v>4.021411679999999</v>
      </c>
      <c r="AA33">
        <v>0</v>
      </c>
      <c r="AB33">
        <v>8.0565986800000022</v>
      </c>
      <c r="AC33">
        <v>5.9383226239999987</v>
      </c>
      <c r="AD33">
        <v>5.5929026400000001</v>
      </c>
      <c r="AE33">
        <v>8.6597367999999992</v>
      </c>
      <c r="AF33">
        <v>2.7225000000000001</v>
      </c>
      <c r="AG33">
        <v>11.828612639999998</v>
      </c>
      <c r="AH33">
        <v>5.2297127999999997</v>
      </c>
      <c r="AI33">
        <v>0</v>
      </c>
      <c r="AJ33">
        <v>0</v>
      </c>
      <c r="AK33">
        <v>15.961299999999998</v>
      </c>
      <c r="AL33">
        <v>0</v>
      </c>
      <c r="AM33">
        <v>3.2392661714285707</v>
      </c>
      <c r="AN33">
        <v>0.93737000000000004</v>
      </c>
      <c r="AO33">
        <v>0.26220907440000002</v>
      </c>
      <c r="AP33">
        <v>0.94322591999999972</v>
      </c>
      <c r="AQ33">
        <v>0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32.208413684666624</v>
      </c>
      <c r="BB33">
        <f t="shared" si="0"/>
        <v>971.16893738209762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9.4122185293046954</v>
      </c>
      <c r="L34">
        <v>578.49054749561549</v>
      </c>
      <c r="M34">
        <v>28.225042111173501</v>
      </c>
      <c r="N34">
        <v>36.240431720759332</v>
      </c>
      <c r="O34">
        <v>0</v>
      </c>
      <c r="P34">
        <v>36.821351700387432</v>
      </c>
      <c r="Q34">
        <v>5.6951423242467714</v>
      </c>
      <c r="R34">
        <v>11.16011790393013</v>
      </c>
      <c r="S34">
        <v>6.9069644991212655</v>
      </c>
      <c r="T34">
        <v>0</v>
      </c>
      <c r="U34">
        <v>128.14260750499591</v>
      </c>
      <c r="V34">
        <v>4.371102248005803</v>
      </c>
      <c r="W34">
        <v>14.233733802315225</v>
      </c>
      <c r="X34">
        <v>45.259888559703064</v>
      </c>
      <c r="Y34">
        <v>0</v>
      </c>
      <c r="Z34">
        <v>4.021411679999999</v>
      </c>
      <c r="AA34">
        <v>0</v>
      </c>
      <c r="AB34">
        <v>8.0565986800000022</v>
      </c>
      <c r="AC34">
        <v>5.9383226239999987</v>
      </c>
      <c r="AD34">
        <v>5.5929026400000001</v>
      </c>
      <c r="AE34">
        <v>8.6597367999999992</v>
      </c>
      <c r="AF34">
        <v>2.7225000000000001</v>
      </c>
      <c r="AG34">
        <v>11.828612639999998</v>
      </c>
      <c r="AH34">
        <v>5.2297127999999997</v>
      </c>
      <c r="AI34">
        <v>0</v>
      </c>
      <c r="AJ34">
        <v>0</v>
      </c>
      <c r="AK34">
        <v>15.961299999999998</v>
      </c>
      <c r="AL34">
        <v>0</v>
      </c>
      <c r="AM34">
        <v>3.2392661714285707</v>
      </c>
      <c r="AN34">
        <v>0.93737000000000004</v>
      </c>
      <c r="AO34">
        <v>0.28530006959999998</v>
      </c>
      <c r="AP34">
        <v>0.94322591999999972</v>
      </c>
      <c r="AQ34">
        <v>0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32.209248006804486</v>
      </c>
      <c r="BB34">
        <f t="shared" si="0"/>
        <v>971.19410152218268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9.4121235725157657</v>
      </c>
      <c r="L35">
        <v>578.49054749561549</v>
      </c>
      <c r="M35">
        <v>28.225042111173501</v>
      </c>
      <c r="N35">
        <v>36.240431720759332</v>
      </c>
      <c r="O35">
        <v>0</v>
      </c>
      <c r="P35">
        <v>36.821351700387432</v>
      </c>
      <c r="Q35">
        <v>5.6951423242467714</v>
      </c>
      <c r="R35">
        <v>11.16011790393013</v>
      </c>
      <c r="S35">
        <v>6.9069644991212655</v>
      </c>
      <c r="T35">
        <v>0</v>
      </c>
      <c r="U35">
        <v>128.14260750499591</v>
      </c>
      <c r="V35">
        <v>4.371102248005803</v>
      </c>
      <c r="W35">
        <v>14.233733802315225</v>
      </c>
      <c r="X35">
        <v>45.259888559703064</v>
      </c>
      <c r="Y35">
        <v>0</v>
      </c>
      <c r="Z35">
        <v>4.021411679999999</v>
      </c>
      <c r="AA35">
        <v>0</v>
      </c>
      <c r="AB35">
        <v>8.0565986800000022</v>
      </c>
      <c r="AC35">
        <v>5.9383226239999987</v>
      </c>
      <c r="AD35">
        <v>5.5929026400000001</v>
      </c>
      <c r="AE35">
        <v>8.6597367999999992</v>
      </c>
      <c r="AF35">
        <v>2.7225000000000001</v>
      </c>
      <c r="AG35">
        <v>11.828612639999998</v>
      </c>
      <c r="AH35">
        <v>5.2297127999999997</v>
      </c>
      <c r="AI35">
        <v>0</v>
      </c>
      <c r="AJ35">
        <v>0</v>
      </c>
      <c r="AK35">
        <v>15.961299999999998</v>
      </c>
      <c r="AL35">
        <v>0</v>
      </c>
      <c r="AM35">
        <v>3.2392661714285707</v>
      </c>
      <c r="AN35">
        <v>0.93737000000000004</v>
      </c>
      <c r="AO35">
        <v>0.2848490736</v>
      </c>
      <c r="AP35">
        <v>0.94322591999999972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32.209230538968256</v>
      </c>
      <c r="BB35">
        <f t="shared" si="0"/>
        <v>971.19357303722995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9.4121766817044836</v>
      </c>
      <c r="L36">
        <v>578.49054749561549</v>
      </c>
      <c r="M36">
        <v>28.225042111173501</v>
      </c>
      <c r="N36">
        <v>36.240431720759332</v>
      </c>
      <c r="O36">
        <v>0</v>
      </c>
      <c r="P36">
        <v>36.821351700387432</v>
      </c>
      <c r="Q36">
        <v>5.6951423242467714</v>
      </c>
      <c r="R36">
        <v>11.16011790393013</v>
      </c>
      <c r="S36">
        <v>6.9069644991212655</v>
      </c>
      <c r="T36">
        <v>0</v>
      </c>
      <c r="U36">
        <v>128.14260750499591</v>
      </c>
      <c r="V36">
        <v>4.371102248005803</v>
      </c>
      <c r="W36">
        <v>14.233733802315225</v>
      </c>
      <c r="X36">
        <v>45.259888559703064</v>
      </c>
      <c r="Y36">
        <v>0</v>
      </c>
      <c r="Z36">
        <v>4.021411679999999</v>
      </c>
      <c r="AA36">
        <v>0</v>
      </c>
      <c r="AB36">
        <v>8.0565986800000022</v>
      </c>
      <c r="AC36">
        <v>5.9383226239999987</v>
      </c>
      <c r="AD36">
        <v>5.5929026400000001</v>
      </c>
      <c r="AE36">
        <v>8.6597367999999992</v>
      </c>
      <c r="AF36">
        <v>2.7225000000000001</v>
      </c>
      <c r="AG36">
        <v>11.828612639999998</v>
      </c>
      <c r="AH36">
        <v>5.2297127999999997</v>
      </c>
      <c r="AI36">
        <v>0</v>
      </c>
      <c r="AJ36">
        <v>0</v>
      </c>
      <c r="AK36">
        <v>15.961299999999998</v>
      </c>
      <c r="AL36">
        <v>0</v>
      </c>
      <c r="AM36">
        <v>3.2392661714285707</v>
      </c>
      <c r="AN36">
        <v>0.93737000000000004</v>
      </c>
      <c r="AO36">
        <v>0.29170421279999997</v>
      </c>
      <c r="AP36">
        <v>0.94322591999999972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32.209452525953012</v>
      </c>
      <c r="BB36">
        <f t="shared" si="0"/>
        <v>971.20025929863402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529.99433664717355</v>
      </c>
      <c r="M37">
        <v>28.225042111173501</v>
      </c>
      <c r="N37">
        <v>36.240431720759332</v>
      </c>
      <c r="O37">
        <v>0</v>
      </c>
      <c r="P37">
        <v>36.821351700387432</v>
      </c>
      <c r="Q37">
        <v>5.6951423242467714</v>
      </c>
      <c r="R37">
        <v>11.16011790393013</v>
      </c>
      <c r="S37">
        <v>6.9069644991212655</v>
      </c>
      <c r="T37">
        <v>0</v>
      </c>
      <c r="U37">
        <v>128.14260750499591</v>
      </c>
      <c r="V37">
        <v>4.371102248005803</v>
      </c>
      <c r="W37">
        <v>14.233733802315225</v>
      </c>
      <c r="X37">
        <v>45.259888559703064</v>
      </c>
      <c r="Y37">
        <v>0</v>
      </c>
      <c r="Z37">
        <v>4.021411679999999</v>
      </c>
      <c r="AA37">
        <v>0</v>
      </c>
      <c r="AB37">
        <v>8.0565986800000022</v>
      </c>
      <c r="AC37">
        <v>5.9383226239999987</v>
      </c>
      <c r="AD37">
        <v>5.5929026400000001</v>
      </c>
      <c r="AE37">
        <v>8.6597367999999992</v>
      </c>
      <c r="AF37">
        <v>2.7225000000000001</v>
      </c>
      <c r="AG37">
        <v>11.828612639999998</v>
      </c>
      <c r="AH37">
        <v>5.2297127999999997</v>
      </c>
      <c r="AI37">
        <v>0</v>
      </c>
      <c r="AJ37">
        <v>0</v>
      </c>
      <c r="AK37">
        <v>15.961299999999998</v>
      </c>
      <c r="AL37">
        <v>0</v>
      </c>
      <c r="AM37">
        <v>1.6196330857142853</v>
      </c>
      <c r="AN37">
        <v>0.93737000000000004</v>
      </c>
      <c r="AO37">
        <v>0.25174596719999998</v>
      </c>
      <c r="AP37">
        <v>0.74672052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30.291012278219696</v>
      </c>
      <c r="BB37">
        <f t="shared" si="0"/>
        <v>913.35421528490667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529.99433664717355</v>
      </c>
      <c r="M38">
        <v>28.225042111173501</v>
      </c>
      <c r="N38">
        <v>36.240431720759332</v>
      </c>
      <c r="O38">
        <v>0</v>
      </c>
      <c r="P38">
        <v>36.821351700387432</v>
      </c>
      <c r="Q38">
        <v>5.6951423242467714</v>
      </c>
      <c r="R38">
        <v>11.16011790393013</v>
      </c>
      <c r="S38">
        <v>6.9069644991212655</v>
      </c>
      <c r="T38">
        <v>0</v>
      </c>
      <c r="U38">
        <v>128.14260750499591</v>
      </c>
      <c r="V38">
        <v>4.371102248005803</v>
      </c>
      <c r="W38">
        <v>14.233733802315225</v>
      </c>
      <c r="X38">
        <v>45.259888559703064</v>
      </c>
      <c r="Y38">
        <v>0</v>
      </c>
      <c r="Z38">
        <v>4.021411679999999</v>
      </c>
      <c r="AA38">
        <v>0</v>
      </c>
      <c r="AB38">
        <v>8.0565986800000022</v>
      </c>
      <c r="AC38">
        <v>5.9383226239999987</v>
      </c>
      <c r="AD38">
        <v>5.5929026400000001</v>
      </c>
      <c r="AE38">
        <v>8.6597367999999992</v>
      </c>
      <c r="AF38">
        <v>2.7225000000000001</v>
      </c>
      <c r="AG38">
        <v>11.828612639999998</v>
      </c>
      <c r="AH38">
        <v>5.2297127999999997</v>
      </c>
      <c r="AI38">
        <v>0</v>
      </c>
      <c r="AJ38">
        <v>0</v>
      </c>
      <c r="AK38">
        <v>15.961299999999998</v>
      </c>
      <c r="AL38">
        <v>0</v>
      </c>
      <c r="AM38">
        <v>1.6196330857142853</v>
      </c>
      <c r="AN38">
        <v>0.93737000000000004</v>
      </c>
      <c r="AO38">
        <v>0.25102437360000002</v>
      </c>
      <c r="AP38">
        <v>0.74672052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30.290988961419696</v>
      </c>
      <c r="BB38">
        <f t="shared" si="0"/>
        <v>913.35351700810668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529.99433664717355</v>
      </c>
      <c r="M39">
        <v>28.225042111173501</v>
      </c>
      <c r="N39">
        <v>36.240431720759332</v>
      </c>
      <c r="O39">
        <v>0</v>
      </c>
      <c r="P39">
        <v>36.821351700387432</v>
      </c>
      <c r="Q39">
        <v>5.6951423242467714</v>
      </c>
      <c r="R39">
        <v>11.16011790393013</v>
      </c>
      <c r="S39">
        <v>6.9069644991212655</v>
      </c>
      <c r="T39">
        <v>0</v>
      </c>
      <c r="U39">
        <v>128.14260750499591</v>
      </c>
      <c r="V39">
        <v>4.371102248005803</v>
      </c>
      <c r="W39">
        <v>14.233733802315225</v>
      </c>
      <c r="X39">
        <v>45.259888559703064</v>
      </c>
      <c r="Y39">
        <v>0</v>
      </c>
      <c r="Z39">
        <v>2.01408064</v>
      </c>
      <c r="AA39">
        <v>0</v>
      </c>
      <c r="AB39">
        <v>8.0565986800000022</v>
      </c>
      <c r="AC39">
        <v>5.9383226239999987</v>
      </c>
      <c r="AD39">
        <v>5.5929026400000001</v>
      </c>
      <c r="AE39">
        <v>8.6597367999999992</v>
      </c>
      <c r="AF39">
        <v>2.7225000000000001</v>
      </c>
      <c r="AG39">
        <v>11.828612639999998</v>
      </c>
      <c r="AH39">
        <v>5.2297127999999997</v>
      </c>
      <c r="AI39">
        <v>0</v>
      </c>
      <c r="AJ39">
        <v>0</v>
      </c>
      <c r="AK39">
        <v>15.961299999999998</v>
      </c>
      <c r="AL39">
        <v>0</v>
      </c>
      <c r="AM39">
        <v>1.6196330857142853</v>
      </c>
      <c r="AN39">
        <v>0.93737000000000004</v>
      </c>
      <c r="AO39">
        <v>0.26608763999999996</v>
      </c>
      <c r="AP39">
        <v>0.74672052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30.25965455701969</v>
      </c>
      <c r="BB39">
        <f t="shared" si="0"/>
        <v>912.40870523890669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529.99433664717355</v>
      </c>
      <c r="M40">
        <v>28.225042111173501</v>
      </c>
      <c r="N40">
        <v>36.240431720759332</v>
      </c>
      <c r="O40">
        <v>0</v>
      </c>
      <c r="P40">
        <v>36.821351700387432</v>
      </c>
      <c r="Q40">
        <v>5.6951423242467714</v>
      </c>
      <c r="R40">
        <v>11.16011790393013</v>
      </c>
      <c r="S40">
        <v>6.9069644991212655</v>
      </c>
      <c r="T40">
        <v>0</v>
      </c>
      <c r="U40">
        <v>128.14260750499591</v>
      </c>
      <c r="V40">
        <v>4.371102248005803</v>
      </c>
      <c r="W40">
        <v>14.233733802315225</v>
      </c>
      <c r="X40">
        <v>45.259888559703064</v>
      </c>
      <c r="Y40">
        <v>0</v>
      </c>
      <c r="Z40">
        <v>2.01408064</v>
      </c>
      <c r="AA40">
        <v>0</v>
      </c>
      <c r="AB40">
        <v>8.0565986800000022</v>
      </c>
      <c r="AC40">
        <v>5.9383226239999987</v>
      </c>
      <c r="AD40">
        <v>2.7964513200000001</v>
      </c>
      <c r="AE40">
        <v>8.6597367999999992</v>
      </c>
      <c r="AF40">
        <v>2.7225000000000001</v>
      </c>
      <c r="AG40">
        <v>11.828612639999998</v>
      </c>
      <c r="AH40">
        <v>5.2297127999999997</v>
      </c>
      <c r="AI40">
        <v>0</v>
      </c>
      <c r="AJ40">
        <v>0</v>
      </c>
      <c r="AK40">
        <v>15.961299999999998</v>
      </c>
      <c r="AL40">
        <v>0</v>
      </c>
      <c r="AM40">
        <v>1.6196330857142853</v>
      </c>
      <c r="AN40">
        <v>0.93737000000000004</v>
      </c>
      <c r="AO40">
        <v>0.27988811759999999</v>
      </c>
      <c r="AP40">
        <v>0.74672052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30.170331271019695</v>
      </c>
      <c r="BB40">
        <f t="shared" si="0"/>
        <v>909.71537768250653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529.99433664717355</v>
      </c>
      <c r="M41">
        <v>28.225042111173501</v>
      </c>
      <c r="N41">
        <v>36.240431720759332</v>
      </c>
      <c r="O41">
        <v>0</v>
      </c>
      <c r="P41">
        <v>36.821351700387432</v>
      </c>
      <c r="Q41">
        <v>5.6951423242467714</v>
      </c>
      <c r="R41">
        <v>11.16011790393013</v>
      </c>
      <c r="S41">
        <v>6.9069644991212655</v>
      </c>
      <c r="T41">
        <v>0</v>
      </c>
      <c r="U41">
        <v>128.14260750499591</v>
      </c>
      <c r="V41">
        <v>4.371102248005803</v>
      </c>
      <c r="W41">
        <v>14.233733802315225</v>
      </c>
      <c r="X41">
        <v>45.259888559703064</v>
      </c>
      <c r="Y41">
        <v>0</v>
      </c>
      <c r="Z41">
        <v>2.01408064</v>
      </c>
      <c r="AA41">
        <v>0</v>
      </c>
      <c r="AB41">
        <v>8.0565986800000022</v>
      </c>
      <c r="AC41">
        <v>5.9383226239999987</v>
      </c>
      <c r="AD41">
        <v>2.7964513200000001</v>
      </c>
      <c r="AE41">
        <v>8.6597367999999992</v>
      </c>
      <c r="AF41">
        <v>2.7225000000000001</v>
      </c>
      <c r="AG41">
        <v>11.828612639999998</v>
      </c>
      <c r="AH41">
        <v>5.2297127999999997</v>
      </c>
      <c r="AI41">
        <v>0</v>
      </c>
      <c r="AJ41">
        <v>0</v>
      </c>
      <c r="AK41">
        <v>15.961299999999998</v>
      </c>
      <c r="AL41">
        <v>0</v>
      </c>
      <c r="AM41">
        <v>1.6196330857142853</v>
      </c>
      <c r="AN41">
        <v>0.93737000000000004</v>
      </c>
      <c r="AO41">
        <v>0.27754293840000005</v>
      </c>
      <c r="AP41">
        <v>0.74672052</v>
      </c>
      <c r="AQ41">
        <v>0</v>
      </c>
      <c r="AR41">
        <v>16.257945599999996</v>
      </c>
      <c r="AS41">
        <v>9.9875181120000001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30.176720994619693</v>
      </c>
      <c r="BB41">
        <f t="shared" si="0"/>
        <v>909.9080437873065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529.99433664717355</v>
      </c>
      <c r="M42">
        <v>28.225042111173501</v>
      </c>
      <c r="N42">
        <v>33.629886899151742</v>
      </c>
      <c r="O42">
        <v>0</v>
      </c>
      <c r="P42">
        <v>36.821351700387432</v>
      </c>
      <c r="Q42">
        <v>5.6951423242467714</v>
      </c>
      <c r="R42">
        <v>11.16011790393013</v>
      </c>
      <c r="S42">
        <v>6.9069644991212655</v>
      </c>
      <c r="T42">
        <v>0</v>
      </c>
      <c r="U42">
        <v>128.14260750499591</v>
      </c>
      <c r="V42">
        <v>4.371102248005803</v>
      </c>
      <c r="W42">
        <v>14.233733802315225</v>
      </c>
      <c r="X42">
        <v>45.259888559703064</v>
      </c>
      <c r="Y42">
        <v>0</v>
      </c>
      <c r="Z42">
        <v>2.01408064</v>
      </c>
      <c r="AA42">
        <v>0</v>
      </c>
      <c r="AB42">
        <v>8.0565986800000022</v>
      </c>
      <c r="AC42">
        <v>5.9383226239999987</v>
      </c>
      <c r="AD42">
        <v>2.7964513200000001</v>
      </c>
      <c r="AE42">
        <v>8.6597367999999992</v>
      </c>
      <c r="AF42">
        <v>2.7225000000000001</v>
      </c>
      <c r="AG42">
        <v>11.828612639999998</v>
      </c>
      <c r="AH42">
        <v>5.2297127999999997</v>
      </c>
      <c r="AI42">
        <v>0</v>
      </c>
      <c r="AJ42">
        <v>0</v>
      </c>
      <c r="AK42">
        <v>15.961299999999998</v>
      </c>
      <c r="AL42">
        <v>0</v>
      </c>
      <c r="AM42">
        <v>1.6196330857142853</v>
      </c>
      <c r="AN42">
        <v>0.93737000000000004</v>
      </c>
      <c r="AO42">
        <v>0.26933481120000002</v>
      </c>
      <c r="AP42">
        <v>0.74672052</v>
      </c>
      <c r="AQ42">
        <v>0</v>
      </c>
      <c r="AR42">
        <v>16.257945599999996</v>
      </c>
      <c r="AS42">
        <v>9.9875181120000001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30.09265911804475</v>
      </c>
      <c r="BB42">
        <f t="shared" si="0"/>
        <v>907.37335271507391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529.99433664717355</v>
      </c>
      <c r="M43">
        <v>28.225042111173501</v>
      </c>
      <c r="N43">
        <v>31.309284195605954</v>
      </c>
      <c r="O43">
        <v>0</v>
      </c>
      <c r="P43">
        <v>36.821351700387432</v>
      </c>
      <c r="Q43">
        <v>5.6951423242467714</v>
      </c>
      <c r="R43">
        <v>11.16011790393013</v>
      </c>
      <c r="S43">
        <v>6.9069644991212655</v>
      </c>
      <c r="T43">
        <v>0</v>
      </c>
      <c r="U43">
        <v>128.14260750499591</v>
      </c>
      <c r="V43">
        <v>4.371102248005803</v>
      </c>
      <c r="W43">
        <v>14.233733802315225</v>
      </c>
      <c r="X43">
        <v>45.259888559703064</v>
      </c>
      <c r="Y43">
        <v>0</v>
      </c>
      <c r="Z43">
        <v>2.01408064</v>
      </c>
      <c r="AA43">
        <v>0</v>
      </c>
      <c r="AB43">
        <v>8.0565986800000022</v>
      </c>
      <c r="AC43">
        <v>5.9383226239999987</v>
      </c>
      <c r="AD43">
        <v>2.7964513200000001</v>
      </c>
      <c r="AE43">
        <v>8.6597367999999992</v>
      </c>
      <c r="AF43">
        <v>2.7225000000000001</v>
      </c>
      <c r="AG43">
        <v>11.828612639999998</v>
      </c>
      <c r="AH43">
        <v>5.2297127999999997</v>
      </c>
      <c r="AI43">
        <v>0</v>
      </c>
      <c r="AJ43">
        <v>0</v>
      </c>
      <c r="AK43">
        <v>15.961299999999998</v>
      </c>
      <c r="AL43">
        <v>0</v>
      </c>
      <c r="AM43">
        <v>1.6196330857142853</v>
      </c>
      <c r="AN43">
        <v>0.93737000000000004</v>
      </c>
      <c r="AO43">
        <v>0.25517353679999999</v>
      </c>
      <c r="AP43">
        <v>0.74672052</v>
      </c>
      <c r="AQ43">
        <v>3.3440899999999991</v>
      </c>
      <c r="AR43">
        <v>15.241823999999999</v>
      </c>
      <c r="AS43">
        <v>9.9875181120000001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30.092440971343471</v>
      </c>
      <c r="BB43">
        <f t="shared" si="0"/>
        <v>907.3667752838295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529.99433664717355</v>
      </c>
      <c r="M44">
        <v>28.225042111173501</v>
      </c>
      <c r="N44">
        <v>28.607375069252079</v>
      </c>
      <c r="O44">
        <v>0</v>
      </c>
      <c r="P44">
        <v>36.821351700387432</v>
      </c>
      <c r="Q44">
        <v>5.6951423242467714</v>
      </c>
      <c r="R44">
        <v>11.16011790393013</v>
      </c>
      <c r="S44">
        <v>6.9069644991212655</v>
      </c>
      <c r="T44">
        <v>0</v>
      </c>
      <c r="U44">
        <v>128.14260750499591</v>
      </c>
      <c r="V44">
        <v>4.371102248005803</v>
      </c>
      <c r="W44">
        <v>14.233733802315225</v>
      </c>
      <c r="X44">
        <v>45.259888559703064</v>
      </c>
      <c r="Y44">
        <v>0</v>
      </c>
      <c r="Z44">
        <v>2.01408064</v>
      </c>
      <c r="AA44">
        <v>0</v>
      </c>
      <c r="AB44">
        <v>8.0565986800000022</v>
      </c>
      <c r="AC44">
        <v>5.9383226239999987</v>
      </c>
      <c r="AD44">
        <v>2.7964513200000001</v>
      </c>
      <c r="AE44">
        <v>8.6597367999999992</v>
      </c>
      <c r="AF44">
        <v>2.7225000000000001</v>
      </c>
      <c r="AG44">
        <v>11.828612639999998</v>
      </c>
      <c r="AH44">
        <v>5.2297127999999997</v>
      </c>
      <c r="AI44">
        <v>0</v>
      </c>
      <c r="AJ44">
        <v>0</v>
      </c>
      <c r="AK44">
        <v>15.961299999999998</v>
      </c>
      <c r="AL44">
        <v>0</v>
      </c>
      <c r="AM44">
        <v>1.6196330857142853</v>
      </c>
      <c r="AN44">
        <v>0.93737000000000004</v>
      </c>
      <c r="AO44">
        <v>0.23316493200000002</v>
      </c>
      <c r="AP44">
        <v>0.74672052</v>
      </c>
      <c r="AQ44">
        <v>3.3440899999999991</v>
      </c>
      <c r="AR44">
        <v>15.241823999999999</v>
      </c>
      <c r="AS44">
        <v>9.9875181120000001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30.005003434787518</v>
      </c>
      <c r="BB44">
        <f t="shared" si="0"/>
        <v>904.73029508923139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529.99433664717355</v>
      </c>
      <c r="M45">
        <v>28.225042111173501</v>
      </c>
      <c r="N45">
        <v>27.450654810024254</v>
      </c>
      <c r="O45">
        <v>0</v>
      </c>
      <c r="P45">
        <v>36.821351700387432</v>
      </c>
      <c r="Q45">
        <v>5.6951423242467714</v>
      </c>
      <c r="R45">
        <v>11.16011790393013</v>
      </c>
      <c r="S45">
        <v>6.9069644991212655</v>
      </c>
      <c r="T45">
        <v>0</v>
      </c>
      <c r="U45">
        <v>128.14260750499591</v>
      </c>
      <c r="V45">
        <v>4.371102248005803</v>
      </c>
      <c r="W45">
        <v>14.233733802315225</v>
      </c>
      <c r="X45">
        <v>45.259888559703064</v>
      </c>
      <c r="Y45">
        <v>0</v>
      </c>
      <c r="Z45">
        <v>2.01408064</v>
      </c>
      <c r="AA45">
        <v>0</v>
      </c>
      <c r="AB45">
        <v>8.0565986800000022</v>
      </c>
      <c r="AC45">
        <v>5.9383226239999987</v>
      </c>
      <c r="AD45">
        <v>2.7964513200000001</v>
      </c>
      <c r="AE45">
        <v>8.6597367999999992</v>
      </c>
      <c r="AF45">
        <v>2.7225000000000001</v>
      </c>
      <c r="AG45">
        <v>11.828612639999998</v>
      </c>
      <c r="AH45">
        <v>5.2297127999999997</v>
      </c>
      <c r="AI45">
        <v>0</v>
      </c>
      <c r="AJ45">
        <v>0</v>
      </c>
      <c r="AK45">
        <v>15.961299999999998</v>
      </c>
      <c r="AL45">
        <v>0</v>
      </c>
      <c r="AM45">
        <v>1.6196330857142853</v>
      </c>
      <c r="AN45">
        <v>0.93737000000000004</v>
      </c>
      <c r="AO45">
        <v>0.24525162480000001</v>
      </c>
      <c r="AP45">
        <v>0.74672052</v>
      </c>
      <c r="AQ45">
        <v>0</v>
      </c>
      <c r="AR45">
        <v>15.241823999999999</v>
      </c>
      <c r="AS45">
        <v>9.9875181120000001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29.860915189983764</v>
      </c>
      <c r="BB45">
        <f t="shared" si="0"/>
        <v>900.38565976760731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529.99433664717355</v>
      </c>
      <c r="M46">
        <v>28.225042111173501</v>
      </c>
      <c r="N46">
        <v>27.450654810024254</v>
      </c>
      <c r="O46">
        <v>0</v>
      </c>
      <c r="P46">
        <v>36.821351700387432</v>
      </c>
      <c r="Q46">
        <v>5.6951423242467714</v>
      </c>
      <c r="R46">
        <v>11.16011790393013</v>
      </c>
      <c r="S46">
        <v>6.9069644991212655</v>
      </c>
      <c r="T46">
        <v>0</v>
      </c>
      <c r="U46">
        <v>128.14260750499591</v>
      </c>
      <c r="V46">
        <v>4.371102248005803</v>
      </c>
      <c r="W46">
        <v>14.233733802315225</v>
      </c>
      <c r="X46">
        <v>45.259888559703064</v>
      </c>
      <c r="Y46">
        <v>0</v>
      </c>
      <c r="Z46">
        <v>2.0107058399999995</v>
      </c>
      <c r="AA46">
        <v>0</v>
      </c>
      <c r="AB46">
        <v>8.0565986800000022</v>
      </c>
      <c r="AC46">
        <v>5.9383226239999987</v>
      </c>
      <c r="AD46">
        <v>2.7964513200000001</v>
      </c>
      <c r="AE46">
        <v>8.6597367999999992</v>
      </c>
      <c r="AF46">
        <v>2.7225000000000001</v>
      </c>
      <c r="AG46">
        <v>11.828612639999998</v>
      </c>
      <c r="AH46">
        <v>5.8107920000000011</v>
      </c>
      <c r="AI46">
        <v>0</v>
      </c>
      <c r="AJ46">
        <v>0</v>
      </c>
      <c r="AK46">
        <v>15.961299999999998</v>
      </c>
      <c r="AL46">
        <v>0</v>
      </c>
      <c r="AM46">
        <v>1.6196330857142853</v>
      </c>
      <c r="AN46">
        <v>0.93737000000000004</v>
      </c>
      <c r="AO46">
        <v>0.21250931519999999</v>
      </c>
      <c r="AP46">
        <v>0.74672052</v>
      </c>
      <c r="AQ46">
        <v>0</v>
      </c>
      <c r="AR46">
        <v>15.241823999999999</v>
      </c>
      <c r="AS46">
        <v>9.9875181120000001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29.878408619183762</v>
      </c>
      <c r="BB46">
        <f t="shared" si="0"/>
        <v>900.91312842880734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9.4121198791602652</v>
      </c>
      <c r="L47">
        <v>578.49054749561549</v>
      </c>
      <c r="M47">
        <v>28.225042111173501</v>
      </c>
      <c r="N47">
        <v>27.450624125187662</v>
      </c>
      <c r="O47">
        <v>0</v>
      </c>
      <c r="P47">
        <v>36.821351700387432</v>
      </c>
      <c r="Q47">
        <v>5.6962439475713191</v>
      </c>
      <c r="R47">
        <v>11.160779151943466</v>
      </c>
      <c r="S47">
        <v>6.9082540647719766</v>
      </c>
      <c r="T47">
        <v>0</v>
      </c>
      <c r="U47">
        <v>128.14260750499591</v>
      </c>
      <c r="V47">
        <v>4.371102248005803</v>
      </c>
      <c r="W47">
        <v>14.233733802315225</v>
      </c>
      <c r="X47">
        <v>45.259888559703064</v>
      </c>
      <c r="Y47">
        <v>0</v>
      </c>
      <c r="Z47">
        <v>2.0107058399999995</v>
      </c>
      <c r="AA47">
        <v>0</v>
      </c>
      <c r="AB47">
        <v>8.0565986800000022</v>
      </c>
      <c r="AC47">
        <v>5.9383226239999987</v>
      </c>
      <c r="AD47">
        <v>2.7964513200000001</v>
      </c>
      <c r="AE47">
        <v>8.6597367999999992</v>
      </c>
      <c r="AF47">
        <v>2.7225000000000001</v>
      </c>
      <c r="AG47">
        <v>11.828612639999998</v>
      </c>
      <c r="AH47">
        <v>5.8107920000000011</v>
      </c>
      <c r="AI47">
        <v>0</v>
      </c>
      <c r="AJ47">
        <v>0</v>
      </c>
      <c r="AK47">
        <v>15.961299999999998</v>
      </c>
      <c r="AL47">
        <v>0</v>
      </c>
      <c r="AM47">
        <v>1.6196330857142853</v>
      </c>
      <c r="AN47">
        <v>0.93737000000000004</v>
      </c>
      <c r="AO47">
        <v>0.19266549120000001</v>
      </c>
      <c r="AP47">
        <v>0.74672052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31.730261438993015</v>
      </c>
      <c r="BB47">
        <f t="shared" si="0"/>
        <v>956.7513832571525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9.4121715202470195</v>
      </c>
      <c r="L48">
        <v>578.49054749561549</v>
      </c>
      <c r="M48">
        <v>28.225042111173501</v>
      </c>
      <c r="N48">
        <v>27.450624125187662</v>
      </c>
      <c r="O48">
        <v>0</v>
      </c>
      <c r="P48">
        <v>36.821351700387432</v>
      </c>
      <c r="Q48">
        <v>5.6933087416481074</v>
      </c>
      <c r="R48">
        <v>11.158210227272727</v>
      </c>
      <c r="S48">
        <v>6.9078853211009177</v>
      </c>
      <c r="T48">
        <v>0</v>
      </c>
      <c r="U48">
        <v>128.14260750499591</v>
      </c>
      <c r="V48">
        <v>4.371102248005803</v>
      </c>
      <c r="W48">
        <v>14.233733802315225</v>
      </c>
      <c r="X48">
        <v>45.259888559703064</v>
      </c>
      <c r="Y48">
        <v>0</v>
      </c>
      <c r="Z48">
        <v>2.0107058399999995</v>
      </c>
      <c r="AA48">
        <v>0</v>
      </c>
      <c r="AB48">
        <v>4.0078511199999998</v>
      </c>
      <c r="AC48">
        <v>2.9691613119999998</v>
      </c>
      <c r="AD48">
        <v>2.7964513200000001</v>
      </c>
      <c r="AE48">
        <v>8.6597367999999992</v>
      </c>
      <c r="AF48">
        <v>2.7225000000000001</v>
      </c>
      <c r="AG48">
        <v>11.828612639999998</v>
      </c>
      <c r="AH48">
        <v>5.8107920000000011</v>
      </c>
      <c r="AI48">
        <v>0</v>
      </c>
      <c r="AJ48">
        <v>0</v>
      </c>
      <c r="AK48">
        <v>15.961299999999998</v>
      </c>
      <c r="AL48">
        <v>0</v>
      </c>
      <c r="AM48">
        <v>1.6196330857142853</v>
      </c>
      <c r="AN48">
        <v>0.93737000000000004</v>
      </c>
      <c r="AO48">
        <v>0.210164136</v>
      </c>
      <c r="AP48">
        <v>0.74672052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31.505361594939025</v>
      </c>
      <c r="BB48">
        <f t="shared" si="0"/>
        <v>949.97005164082839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9.4120905542686941</v>
      </c>
      <c r="L49">
        <v>578.48509886111981</v>
      </c>
      <c r="M49">
        <v>28.225042111173501</v>
      </c>
      <c r="N49">
        <v>27.450624125187662</v>
      </c>
      <c r="O49">
        <v>0</v>
      </c>
      <c r="P49">
        <v>36.821351700387432</v>
      </c>
      <c r="Q49">
        <v>5.6933087416481074</v>
      </c>
      <c r="R49">
        <v>11.158210227272727</v>
      </c>
      <c r="S49">
        <v>6.9078853211009177</v>
      </c>
      <c r="T49">
        <v>0</v>
      </c>
      <c r="U49">
        <v>128.14260750499591</v>
      </c>
      <c r="V49">
        <v>4.371102248005803</v>
      </c>
      <c r="W49">
        <v>14.233733802315225</v>
      </c>
      <c r="X49">
        <v>45.259888559703064</v>
      </c>
      <c r="Y49">
        <v>0</v>
      </c>
      <c r="Z49">
        <v>2.0107058399999995</v>
      </c>
      <c r="AA49">
        <v>0</v>
      </c>
      <c r="AB49">
        <v>4.0078511199999998</v>
      </c>
      <c r="AC49">
        <v>2.9691613119999998</v>
      </c>
      <c r="AD49">
        <v>2.7964513200000001</v>
      </c>
      <c r="AE49">
        <v>8.6597367999999992</v>
      </c>
      <c r="AF49">
        <v>2.7225000000000001</v>
      </c>
      <c r="AG49">
        <v>11.828612639999998</v>
      </c>
      <c r="AH49">
        <v>5.8107920000000011</v>
      </c>
      <c r="AI49">
        <v>0</v>
      </c>
      <c r="AJ49">
        <v>0</v>
      </c>
      <c r="AK49">
        <v>15.961299999999998</v>
      </c>
      <c r="AL49">
        <v>0</v>
      </c>
      <c r="AM49">
        <v>1.6196330857142853</v>
      </c>
      <c r="AN49">
        <v>0.93737000000000004</v>
      </c>
      <c r="AO49">
        <v>0.24678501119999999</v>
      </c>
      <c r="AP49">
        <v>0.74672052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31.506359554929176</v>
      </c>
      <c r="BB49">
        <f t="shared" si="0"/>
        <v>950.00014495556422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9.4121905395875007</v>
      </c>
      <c r="L50">
        <v>578.48509886111981</v>
      </c>
      <c r="M50">
        <v>28.225042111173501</v>
      </c>
      <c r="N50">
        <v>29.381965692091924</v>
      </c>
      <c r="O50">
        <v>0</v>
      </c>
      <c r="P50">
        <v>36.821351700387432</v>
      </c>
      <c r="Q50">
        <v>5.6933087416481074</v>
      </c>
      <c r="R50">
        <v>11.158210227272727</v>
      </c>
      <c r="S50">
        <v>6.9078853211009177</v>
      </c>
      <c r="T50">
        <v>0</v>
      </c>
      <c r="U50">
        <v>128.14260750499591</v>
      </c>
      <c r="V50">
        <v>4.371102248005803</v>
      </c>
      <c r="W50">
        <v>14.233733802315225</v>
      </c>
      <c r="X50">
        <v>45.259888559703064</v>
      </c>
      <c r="Y50">
        <v>0</v>
      </c>
      <c r="Z50">
        <v>2.0107058399999995</v>
      </c>
      <c r="AA50">
        <v>0</v>
      </c>
      <c r="AB50">
        <v>4.0078511199999998</v>
      </c>
      <c r="AC50">
        <v>2.9691613119999998</v>
      </c>
      <c r="AD50">
        <v>2.7964513200000001</v>
      </c>
      <c r="AE50">
        <v>8.6597367999999992</v>
      </c>
      <c r="AF50">
        <v>2.7225000000000001</v>
      </c>
      <c r="AG50">
        <v>11.828612639999998</v>
      </c>
      <c r="AH50">
        <v>5.8107920000000011</v>
      </c>
      <c r="AI50">
        <v>0</v>
      </c>
      <c r="AJ50">
        <v>0</v>
      </c>
      <c r="AK50">
        <v>15.961299999999998</v>
      </c>
      <c r="AL50">
        <v>0</v>
      </c>
      <c r="AM50">
        <v>1.6196330857142853</v>
      </c>
      <c r="AN50">
        <v>0.93737000000000004</v>
      </c>
      <c r="AO50">
        <v>0.25760891520000001</v>
      </c>
      <c r="AP50">
        <v>0.74672052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31.568706072869244</v>
      </c>
      <c r="BB50">
        <f t="shared" si="0"/>
        <v>951.88006389384725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9.4121905395875007</v>
      </c>
      <c r="L51">
        <v>578.48509886111981</v>
      </c>
      <c r="M51">
        <v>28.225042111173501</v>
      </c>
      <c r="N51">
        <v>31.698575999999996</v>
      </c>
      <c r="O51">
        <v>0</v>
      </c>
      <c r="P51">
        <v>36.821351700387432</v>
      </c>
      <c r="Q51">
        <v>5.6933087416481074</v>
      </c>
      <c r="R51">
        <v>11.158210227272727</v>
      </c>
      <c r="S51">
        <v>6.9078853211009177</v>
      </c>
      <c r="T51">
        <v>0</v>
      </c>
      <c r="U51">
        <v>128.14260750499591</v>
      </c>
      <c r="V51">
        <v>4.371102248005803</v>
      </c>
      <c r="W51">
        <v>14.233733802315225</v>
      </c>
      <c r="X51">
        <v>45.259888559703064</v>
      </c>
      <c r="Y51">
        <v>0</v>
      </c>
      <c r="Z51">
        <v>2.0107058399999995</v>
      </c>
      <c r="AA51">
        <v>0</v>
      </c>
      <c r="AB51">
        <v>4.0078511199999998</v>
      </c>
      <c r="AC51">
        <v>2.9691613119999998</v>
      </c>
      <c r="AD51">
        <v>2.7964513200000001</v>
      </c>
      <c r="AE51">
        <v>4.3298683999999996</v>
      </c>
      <c r="AF51">
        <v>2.7225000000000001</v>
      </c>
      <c r="AG51">
        <v>11.828612639999998</v>
      </c>
      <c r="AH51">
        <v>0</v>
      </c>
      <c r="AI51">
        <v>0</v>
      </c>
      <c r="AJ51">
        <v>0</v>
      </c>
      <c r="AK51">
        <v>15.961299999999998</v>
      </c>
      <c r="AL51">
        <v>0</v>
      </c>
      <c r="AM51">
        <v>1.6196330857142853</v>
      </c>
      <c r="AN51">
        <v>0.93737000000000004</v>
      </c>
      <c r="AO51">
        <v>0.26698963199999992</v>
      </c>
      <c r="AP51">
        <v>0.74672052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31.317855127753088</v>
      </c>
      <c r="BB51">
        <f t="shared" si="0"/>
        <v>944.31624546367141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9.4121905395875007</v>
      </c>
      <c r="L52">
        <v>578.48509886111981</v>
      </c>
      <c r="M52">
        <v>28.225042111173501</v>
      </c>
      <c r="N52">
        <v>34.019178235348917</v>
      </c>
      <c r="O52">
        <v>0</v>
      </c>
      <c r="P52">
        <v>36.821351700387432</v>
      </c>
      <c r="Q52">
        <v>5.6933087416481074</v>
      </c>
      <c r="R52">
        <v>11.158210227272727</v>
      </c>
      <c r="S52">
        <v>6.9078853211009177</v>
      </c>
      <c r="T52">
        <v>0</v>
      </c>
      <c r="U52">
        <v>128.14260750499591</v>
      </c>
      <c r="V52">
        <v>4.371102248005803</v>
      </c>
      <c r="W52">
        <v>14.233733802315225</v>
      </c>
      <c r="X52">
        <v>45.259888559703064</v>
      </c>
      <c r="Y52">
        <v>0</v>
      </c>
      <c r="Z52">
        <v>2.0107058399999995</v>
      </c>
      <c r="AA52">
        <v>0</v>
      </c>
      <c r="AB52">
        <v>4.0078511199999998</v>
      </c>
      <c r="AC52">
        <v>2.9691613119999998</v>
      </c>
      <c r="AD52">
        <v>2.7964513200000001</v>
      </c>
      <c r="AE52">
        <v>4.3298683999999996</v>
      </c>
      <c r="AF52">
        <v>2.7225000000000001</v>
      </c>
      <c r="AG52">
        <v>11.828612639999998</v>
      </c>
      <c r="AH52">
        <v>0</v>
      </c>
      <c r="AI52">
        <v>0</v>
      </c>
      <c r="AJ52">
        <v>0</v>
      </c>
      <c r="AK52">
        <v>15.961299999999998</v>
      </c>
      <c r="AL52">
        <v>0</v>
      </c>
      <c r="AM52">
        <v>1.6196330857142853</v>
      </c>
      <c r="AN52">
        <v>0.93737000000000004</v>
      </c>
      <c r="AO52">
        <v>0.2860216632</v>
      </c>
      <c r="AP52">
        <v>0.74672052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31.392957298307788</v>
      </c>
      <c r="BB52">
        <f t="shared" si="0"/>
        <v>946.58077755966565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9.4843191855955666</v>
      </c>
      <c r="L53">
        <v>578.49054749561549</v>
      </c>
      <c r="M53">
        <v>28.225042111173501</v>
      </c>
      <c r="N53">
        <v>36.240431720759332</v>
      </c>
      <c r="O53">
        <v>0</v>
      </c>
      <c r="P53">
        <v>36.821351700387432</v>
      </c>
      <c r="Q53">
        <v>5.6933087416481074</v>
      </c>
      <c r="R53">
        <v>11.158210227272727</v>
      </c>
      <c r="S53">
        <v>6.9078853211009177</v>
      </c>
      <c r="T53">
        <v>0</v>
      </c>
      <c r="U53">
        <v>128.14260750499591</v>
      </c>
      <c r="V53">
        <v>4.371102248005803</v>
      </c>
      <c r="W53">
        <v>14.233733802315225</v>
      </c>
      <c r="X53">
        <v>45.259888559703064</v>
      </c>
      <c r="Y53">
        <v>0</v>
      </c>
      <c r="Z53">
        <v>2.0107058399999995</v>
      </c>
      <c r="AA53">
        <v>0</v>
      </c>
      <c r="AB53">
        <v>4.0078511199999998</v>
      </c>
      <c r="AC53">
        <v>2.9691613119999998</v>
      </c>
      <c r="AD53">
        <v>2.7964513200000001</v>
      </c>
      <c r="AE53">
        <v>4.3298683999999996</v>
      </c>
      <c r="AF53">
        <v>2.7225000000000001</v>
      </c>
      <c r="AG53">
        <v>11.828612639999998</v>
      </c>
      <c r="AH53">
        <v>0</v>
      </c>
      <c r="AI53">
        <v>0</v>
      </c>
      <c r="AJ53">
        <v>0</v>
      </c>
      <c r="AK53">
        <v>15.961299999999998</v>
      </c>
      <c r="AL53">
        <v>0</v>
      </c>
      <c r="AM53">
        <v>1.6196330857142853</v>
      </c>
      <c r="AN53">
        <v>0.93737000000000004</v>
      </c>
      <c r="AO53">
        <v>0.29720636399999995</v>
      </c>
      <c r="AP53">
        <v>0.74672052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31.467108764267177</v>
      </c>
      <c r="BB53">
        <f t="shared" si="0"/>
        <v>948.81664156042041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9.4122075040988786</v>
      </c>
      <c r="L54">
        <v>578.49054749561549</v>
      </c>
      <c r="M54">
        <v>28.225042111173501</v>
      </c>
      <c r="N54">
        <v>36.240431720759332</v>
      </c>
      <c r="O54">
        <v>0</v>
      </c>
      <c r="P54">
        <v>36.821351700387432</v>
      </c>
      <c r="Q54">
        <v>5.6933087416481074</v>
      </c>
      <c r="R54">
        <v>11.158210227272727</v>
      </c>
      <c r="S54">
        <v>6.9078853211009177</v>
      </c>
      <c r="T54">
        <v>0</v>
      </c>
      <c r="U54">
        <v>128.14260750499591</v>
      </c>
      <c r="V54">
        <v>4.371102248005803</v>
      </c>
      <c r="W54">
        <v>14.233733802315225</v>
      </c>
      <c r="X54">
        <v>45.259888559703064</v>
      </c>
      <c r="Y54">
        <v>0</v>
      </c>
      <c r="Z54">
        <v>2.0107058399999995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4.3298683999999996</v>
      </c>
      <c r="AF54">
        <v>2.7225000000000001</v>
      </c>
      <c r="AG54">
        <v>11.828612639999998</v>
      </c>
      <c r="AH54">
        <v>0</v>
      </c>
      <c r="AI54">
        <v>0</v>
      </c>
      <c r="AJ54">
        <v>0</v>
      </c>
      <c r="AK54">
        <v>15.961299999999998</v>
      </c>
      <c r="AL54">
        <v>0</v>
      </c>
      <c r="AM54">
        <v>1.6196330857142853</v>
      </c>
      <c r="AN54">
        <v>0.93737000000000004</v>
      </c>
      <c r="AO54">
        <v>0.31163823599999996</v>
      </c>
      <c r="AP54">
        <v>0.74672052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31.465257238219763</v>
      </c>
      <c r="BB54">
        <f t="shared" si="0"/>
        <v>948.76081327697113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9.4121198791602652</v>
      </c>
      <c r="L55">
        <v>578.49054749561549</v>
      </c>
      <c r="M55">
        <v>27.606474572379749</v>
      </c>
      <c r="N55">
        <v>36.240431720759332</v>
      </c>
      <c r="O55">
        <v>0</v>
      </c>
      <c r="P55">
        <v>36.821351700387432</v>
      </c>
      <c r="Q55">
        <v>5.6933087416481074</v>
      </c>
      <c r="R55">
        <v>11.158210227272727</v>
      </c>
      <c r="S55">
        <v>6.9078853211009177</v>
      </c>
      <c r="T55">
        <v>0</v>
      </c>
      <c r="U55">
        <v>128.14260750499591</v>
      </c>
      <c r="V55">
        <v>4.371102248005803</v>
      </c>
      <c r="W55">
        <v>14.233733802315225</v>
      </c>
      <c r="X55">
        <v>45.259888559703064</v>
      </c>
      <c r="Y55">
        <v>0</v>
      </c>
      <c r="Z55">
        <v>2.0107058399999995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4.3298683999999996</v>
      </c>
      <c r="AF55">
        <v>2.7225000000000001</v>
      </c>
      <c r="AG55">
        <v>11.828612639999998</v>
      </c>
      <c r="AH55">
        <v>0</v>
      </c>
      <c r="AI55">
        <v>0</v>
      </c>
      <c r="AJ55">
        <v>0</v>
      </c>
      <c r="AK55">
        <v>15.961299999999998</v>
      </c>
      <c r="AL55">
        <v>0</v>
      </c>
      <c r="AM55">
        <v>1.6196330857142853</v>
      </c>
      <c r="AN55">
        <v>0.93737000000000004</v>
      </c>
      <c r="AO55">
        <v>0.31750118399999994</v>
      </c>
      <c r="AP55">
        <v>0.74672052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31.445586781743522</v>
      </c>
      <c r="BB55">
        <f t="shared" si="0"/>
        <v>948.16769151771507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9.4121198791602652</v>
      </c>
      <c r="L56">
        <v>578.49054749561549</v>
      </c>
      <c r="M56">
        <v>27.606474572379749</v>
      </c>
      <c r="N56">
        <v>36.240431720759332</v>
      </c>
      <c r="O56">
        <v>0</v>
      </c>
      <c r="P56">
        <v>36.821351700387432</v>
      </c>
      <c r="Q56">
        <v>5.6933087416481074</v>
      </c>
      <c r="R56">
        <v>11.158210227272727</v>
      </c>
      <c r="S56">
        <v>6.9078853211009177</v>
      </c>
      <c r="T56">
        <v>0</v>
      </c>
      <c r="U56">
        <v>128.14260750499591</v>
      </c>
      <c r="V56">
        <v>4.371102248005803</v>
      </c>
      <c r="W56">
        <v>14.233733802315225</v>
      </c>
      <c r="X56">
        <v>45.259888559703064</v>
      </c>
      <c r="Y56">
        <v>0</v>
      </c>
      <c r="Z56">
        <v>2.0107058399999995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4.3298683999999996</v>
      </c>
      <c r="AF56">
        <v>2.7225000000000001</v>
      </c>
      <c r="AG56">
        <v>11.828612639999998</v>
      </c>
      <c r="AH56">
        <v>0</v>
      </c>
      <c r="AI56">
        <v>0</v>
      </c>
      <c r="AJ56">
        <v>0</v>
      </c>
      <c r="AK56">
        <v>15.961299999999998</v>
      </c>
      <c r="AL56">
        <v>0</v>
      </c>
      <c r="AM56">
        <v>1.6196330857142853</v>
      </c>
      <c r="AN56">
        <v>0.93737000000000004</v>
      </c>
      <c r="AO56">
        <v>0.33572142239999997</v>
      </c>
      <c r="AP56">
        <v>0.74672052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31.446171542543524</v>
      </c>
      <c r="BB56">
        <f t="shared" si="0"/>
        <v>948.18532699531499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9.4120655042851258</v>
      </c>
      <c r="L57">
        <v>578.49054749561549</v>
      </c>
      <c r="M57">
        <v>27.606474572379749</v>
      </c>
      <c r="N57">
        <v>36.240431720759332</v>
      </c>
      <c r="O57">
        <v>0</v>
      </c>
      <c r="P57">
        <v>36.821351700387432</v>
      </c>
      <c r="Q57">
        <v>5.6933087416481074</v>
      </c>
      <c r="R57">
        <v>11.158210227272727</v>
      </c>
      <c r="S57">
        <v>6.9078853211009177</v>
      </c>
      <c r="T57">
        <v>0</v>
      </c>
      <c r="U57">
        <v>128.14260750499591</v>
      </c>
      <c r="V57">
        <v>4.371102248005803</v>
      </c>
      <c r="W57">
        <v>14.233733802315225</v>
      </c>
      <c r="X57">
        <v>45.259888559703064</v>
      </c>
      <c r="Y57">
        <v>0</v>
      </c>
      <c r="Z57">
        <v>4.021411679999999</v>
      </c>
      <c r="AA57">
        <v>0</v>
      </c>
      <c r="AB57">
        <v>4.0078511199999998</v>
      </c>
      <c r="AC57">
        <v>2.9691613119999998</v>
      </c>
      <c r="AD57">
        <v>2.7964513200000001</v>
      </c>
      <c r="AE57">
        <v>4.3298683999999996</v>
      </c>
      <c r="AF57">
        <v>2.7225000000000001</v>
      </c>
      <c r="AG57">
        <v>11.828612639999998</v>
      </c>
      <c r="AH57">
        <v>0</v>
      </c>
      <c r="AI57">
        <v>0</v>
      </c>
      <c r="AJ57">
        <v>0</v>
      </c>
      <c r="AK57">
        <v>15.961299999999998</v>
      </c>
      <c r="AL57">
        <v>0</v>
      </c>
      <c r="AM57">
        <v>1.6196330857142853</v>
      </c>
      <c r="AN57">
        <v>0.93737000000000004</v>
      </c>
      <c r="AO57">
        <v>0.34275696</v>
      </c>
      <c r="AP57">
        <v>0.74672052</v>
      </c>
      <c r="AQ57">
        <v>3.2281099999999996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31.614561566794638</v>
      </c>
      <c r="BB57">
        <f t="shared" si="0"/>
        <v>953.26273397378873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9.4121294915546336</v>
      </c>
      <c r="L58">
        <v>578.49054749561549</v>
      </c>
      <c r="M58">
        <v>27.606474572379749</v>
      </c>
      <c r="N58">
        <v>36.240431720759332</v>
      </c>
      <c r="O58">
        <v>0</v>
      </c>
      <c r="P58">
        <v>36.821351700387432</v>
      </c>
      <c r="Q58">
        <v>5.6933087416481074</v>
      </c>
      <c r="R58">
        <v>11.158210227272727</v>
      </c>
      <c r="S58">
        <v>6.9078853211009177</v>
      </c>
      <c r="T58">
        <v>0</v>
      </c>
      <c r="U58">
        <v>128.14260750499591</v>
      </c>
      <c r="V58">
        <v>4.371102248005803</v>
      </c>
      <c r="W58">
        <v>14.233733802315225</v>
      </c>
      <c r="X58">
        <v>45.259888559703064</v>
      </c>
      <c r="Y58">
        <v>0</v>
      </c>
      <c r="Z58">
        <v>4.021411679999999</v>
      </c>
      <c r="AA58">
        <v>0</v>
      </c>
      <c r="AB58">
        <v>4.0078511199999998</v>
      </c>
      <c r="AC58">
        <v>2.9691613119999998</v>
      </c>
      <c r="AD58">
        <v>2.7964513200000001</v>
      </c>
      <c r="AE58">
        <v>4.3298683999999996</v>
      </c>
      <c r="AF58">
        <v>2.7225000000000001</v>
      </c>
      <c r="AG58">
        <v>11.828612639999998</v>
      </c>
      <c r="AH58">
        <v>0</v>
      </c>
      <c r="AI58">
        <v>0</v>
      </c>
      <c r="AJ58">
        <v>0</v>
      </c>
      <c r="AK58">
        <v>15.961299999999998</v>
      </c>
      <c r="AL58">
        <v>0</v>
      </c>
      <c r="AM58">
        <v>1.6196330857142853</v>
      </c>
      <c r="AN58">
        <v>0.93737000000000004</v>
      </c>
      <c r="AO58">
        <v>0.36332237759999997</v>
      </c>
      <c r="AP58">
        <v>0.74672052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31.618946873996283</v>
      </c>
      <c r="BB58">
        <f t="shared" si="0"/>
        <v>953.3949580714567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9.4120927022992991</v>
      </c>
      <c r="L59">
        <v>578.49054749561549</v>
      </c>
      <c r="M59">
        <v>27.606474572379749</v>
      </c>
      <c r="N59">
        <v>36.240431720759332</v>
      </c>
      <c r="O59">
        <v>0</v>
      </c>
      <c r="P59">
        <v>36.821351700387432</v>
      </c>
      <c r="Q59">
        <v>5.6933087416481074</v>
      </c>
      <c r="R59">
        <v>11.158210227272727</v>
      </c>
      <c r="S59">
        <v>6.9078853211009177</v>
      </c>
      <c r="T59">
        <v>0</v>
      </c>
      <c r="U59">
        <v>128.14260750499591</v>
      </c>
      <c r="V59">
        <v>4.371102248005803</v>
      </c>
      <c r="W59">
        <v>14.233733802315225</v>
      </c>
      <c r="X59">
        <v>45.259888559703064</v>
      </c>
      <c r="Y59">
        <v>0</v>
      </c>
      <c r="Z59">
        <v>4.021411679999999</v>
      </c>
      <c r="AA59">
        <v>4.2899844000000007</v>
      </c>
      <c r="AB59">
        <v>4.0078511199999998</v>
      </c>
      <c r="AC59">
        <v>2.9691613119999998</v>
      </c>
      <c r="AD59">
        <v>2.7964513200000001</v>
      </c>
      <c r="AE59">
        <v>8.6597367999999992</v>
      </c>
      <c r="AF59">
        <v>2.7225000000000001</v>
      </c>
      <c r="AG59">
        <v>11.828612639999998</v>
      </c>
      <c r="AH59">
        <v>0</v>
      </c>
      <c r="AI59">
        <v>0</v>
      </c>
      <c r="AJ59">
        <v>0</v>
      </c>
      <c r="AK59">
        <v>15.961299999999998</v>
      </c>
      <c r="AL59">
        <v>0</v>
      </c>
      <c r="AM59">
        <v>1.6196330857142853</v>
      </c>
      <c r="AN59">
        <v>0.93737000000000004</v>
      </c>
      <c r="AO59">
        <v>0.37387568400000004</v>
      </c>
      <c r="AP59">
        <v>0.74672052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32.003327117344469</v>
      </c>
      <c r="BB59">
        <f t="shared" si="0"/>
        <v>964.98503714525316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9.4121630607659927</v>
      </c>
      <c r="L60">
        <v>578.49054749561549</v>
      </c>
      <c r="M60">
        <v>27.606474572379749</v>
      </c>
      <c r="N60">
        <v>36.240431720759332</v>
      </c>
      <c r="O60">
        <v>0</v>
      </c>
      <c r="P60">
        <v>36.821351700387432</v>
      </c>
      <c r="Q60">
        <v>5.6933087416481074</v>
      </c>
      <c r="R60">
        <v>11.158210227272727</v>
      </c>
      <c r="S60">
        <v>6.9078853211009177</v>
      </c>
      <c r="T60">
        <v>0</v>
      </c>
      <c r="U60">
        <v>128.14260750499591</v>
      </c>
      <c r="V60">
        <v>4.371102248005803</v>
      </c>
      <c r="W60">
        <v>14.233733802315225</v>
      </c>
      <c r="X60">
        <v>45.259888559703064</v>
      </c>
      <c r="Y60">
        <v>0</v>
      </c>
      <c r="Z60">
        <v>4.021411679999999</v>
      </c>
      <c r="AA60">
        <v>8.6042060000000014</v>
      </c>
      <c r="AB60">
        <v>4.0078511199999998</v>
      </c>
      <c r="AC60">
        <v>2.9691613119999998</v>
      </c>
      <c r="AD60">
        <v>2.7964513200000001</v>
      </c>
      <c r="AE60">
        <v>8.6597367999999992</v>
      </c>
      <c r="AF60">
        <v>2.7225000000000001</v>
      </c>
      <c r="AG60">
        <v>11.828612639999998</v>
      </c>
      <c r="AH60">
        <v>0</v>
      </c>
      <c r="AI60">
        <v>0</v>
      </c>
      <c r="AJ60">
        <v>0</v>
      </c>
      <c r="AK60">
        <v>15.961299999999998</v>
      </c>
      <c r="AL60">
        <v>0</v>
      </c>
      <c r="AM60">
        <v>1.6196330857142853</v>
      </c>
      <c r="AN60">
        <v>0.93737000000000004</v>
      </c>
      <c r="AO60">
        <v>0.3620595888</v>
      </c>
      <c r="AP60">
        <v>0.74672052</v>
      </c>
      <c r="AQ60">
        <v>10.03227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32.248781942710835</v>
      </c>
      <c r="BB60">
        <f t="shared" si="0"/>
        <v>972.38614818315352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9.4120847239350276</v>
      </c>
      <c r="L61">
        <v>578.49054749561549</v>
      </c>
      <c r="M61">
        <v>27.606474572379749</v>
      </c>
      <c r="N61">
        <v>36.240431720759332</v>
      </c>
      <c r="O61">
        <v>0</v>
      </c>
      <c r="P61">
        <v>36.821351700387432</v>
      </c>
      <c r="Q61">
        <v>5.6933087416481074</v>
      </c>
      <c r="R61">
        <v>11.158210227272727</v>
      </c>
      <c r="S61">
        <v>6.9078853211009177</v>
      </c>
      <c r="T61">
        <v>0</v>
      </c>
      <c r="U61">
        <v>128.14260750499591</v>
      </c>
      <c r="V61">
        <v>4.371102248005803</v>
      </c>
      <c r="W61">
        <v>14.233733802315225</v>
      </c>
      <c r="X61">
        <v>45.259888559703064</v>
      </c>
      <c r="Y61">
        <v>0</v>
      </c>
      <c r="Z61">
        <v>4.021411679999999</v>
      </c>
      <c r="AA61">
        <v>8.6042060000000014</v>
      </c>
      <c r="AB61">
        <v>4.0078511199999998</v>
      </c>
      <c r="AC61">
        <v>2.9691613119999998</v>
      </c>
      <c r="AD61">
        <v>2.7964513200000001</v>
      </c>
      <c r="AE61">
        <v>8.6597367999999992</v>
      </c>
      <c r="AF61">
        <v>2.7225000000000001</v>
      </c>
      <c r="AG61">
        <v>11.828612639999998</v>
      </c>
      <c r="AH61">
        <v>0</v>
      </c>
      <c r="AI61">
        <v>0</v>
      </c>
      <c r="AJ61">
        <v>0</v>
      </c>
      <c r="AK61">
        <v>15.961299999999998</v>
      </c>
      <c r="AL61">
        <v>0</v>
      </c>
      <c r="AM61">
        <v>1.6196330857142853</v>
      </c>
      <c r="AN61">
        <v>0.93737000000000004</v>
      </c>
      <c r="AO61">
        <v>0.35159648160000007</v>
      </c>
      <c r="AP61">
        <v>0.74672052</v>
      </c>
      <c r="AQ61">
        <v>10.03227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32.248443482178118</v>
      </c>
      <c r="BB61">
        <f t="shared" si="0"/>
        <v>972.37594519965523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9.4121544530476609</v>
      </c>
      <c r="L62">
        <v>578.49054749561549</v>
      </c>
      <c r="M62">
        <v>27.606474572379749</v>
      </c>
      <c r="N62">
        <v>36.240431720759332</v>
      </c>
      <c r="O62">
        <v>0</v>
      </c>
      <c r="P62">
        <v>36.821351700387432</v>
      </c>
      <c r="Q62">
        <v>5.6933087416481074</v>
      </c>
      <c r="R62">
        <v>11.158210227272727</v>
      </c>
      <c r="S62">
        <v>6.9078853211009177</v>
      </c>
      <c r="T62">
        <v>0</v>
      </c>
      <c r="U62">
        <v>128.14260750499591</v>
      </c>
      <c r="V62">
        <v>4.371102248005803</v>
      </c>
      <c r="W62">
        <v>14.233733802315225</v>
      </c>
      <c r="X62">
        <v>45.259888559703064</v>
      </c>
      <c r="Y62">
        <v>0</v>
      </c>
      <c r="Z62">
        <v>4.021411679999999</v>
      </c>
      <c r="AA62">
        <v>12.918427599999998</v>
      </c>
      <c r="AB62">
        <v>4.0078511199999998</v>
      </c>
      <c r="AC62">
        <v>2.9691613119999998</v>
      </c>
      <c r="AD62">
        <v>2.7964513200000001</v>
      </c>
      <c r="AE62">
        <v>8.6597367999999992</v>
      </c>
      <c r="AF62">
        <v>2.7225000000000001</v>
      </c>
      <c r="AG62">
        <v>11.828612639999998</v>
      </c>
      <c r="AH62">
        <v>0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0.93737000000000004</v>
      </c>
      <c r="AO62">
        <v>0.34825911120000008</v>
      </c>
      <c r="AP62">
        <v>0.74672052</v>
      </c>
      <c r="AQ62">
        <v>10.03227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32.386825406060055</v>
      </c>
      <c r="BB62">
        <f t="shared" si="0"/>
        <v>976.54851723448587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9.412081515940498</v>
      </c>
      <c r="L63">
        <v>578.49054749561549</v>
      </c>
      <c r="M63">
        <v>27.606474572379749</v>
      </c>
      <c r="N63">
        <v>36.240431720759332</v>
      </c>
      <c r="O63">
        <v>0</v>
      </c>
      <c r="P63">
        <v>36.821351700387432</v>
      </c>
      <c r="Q63">
        <v>5.6933087416481074</v>
      </c>
      <c r="R63">
        <v>11.158210227272727</v>
      </c>
      <c r="S63">
        <v>6.9078853211009177</v>
      </c>
      <c r="T63">
        <v>0</v>
      </c>
      <c r="U63">
        <v>128.14260750499591</v>
      </c>
      <c r="V63">
        <v>4.371102248005803</v>
      </c>
      <c r="W63">
        <v>14.233733802315225</v>
      </c>
      <c r="X63">
        <v>45.259888559703064</v>
      </c>
      <c r="Y63">
        <v>0</v>
      </c>
      <c r="Z63">
        <v>4.021411679999999</v>
      </c>
      <c r="AA63">
        <v>12.918427599999998</v>
      </c>
      <c r="AB63">
        <v>4.0078511199999998</v>
      </c>
      <c r="AC63">
        <v>2.9691613119999998</v>
      </c>
      <c r="AD63">
        <v>2.7964513200000001</v>
      </c>
      <c r="AE63">
        <v>8.6597367999999992</v>
      </c>
      <c r="AF63">
        <v>2.7225000000000001</v>
      </c>
      <c r="AG63">
        <v>11.828612639999998</v>
      </c>
      <c r="AH63">
        <v>3.6317449999999996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0.93737000000000004</v>
      </c>
      <c r="AO63">
        <v>0.34789831440000002</v>
      </c>
      <c r="AP63">
        <v>0.74672052</v>
      </c>
      <c r="AQ63">
        <v>10.03227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32.503390497381147</v>
      </c>
      <c r="BB63">
        <f t="shared" si="0"/>
        <v>980.06326340925773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9.4120734401790376</v>
      </c>
      <c r="L64">
        <v>578.49054749561549</v>
      </c>
      <c r="M64">
        <v>27.606474572379749</v>
      </c>
      <c r="N64">
        <v>36.240431720759332</v>
      </c>
      <c r="O64">
        <v>0</v>
      </c>
      <c r="P64">
        <v>36.821351700387432</v>
      </c>
      <c r="Q64">
        <v>5.6933087416481074</v>
      </c>
      <c r="R64">
        <v>11.158210227272727</v>
      </c>
      <c r="S64">
        <v>6.9078853211009177</v>
      </c>
      <c r="T64">
        <v>0</v>
      </c>
      <c r="U64">
        <v>128.14260750499591</v>
      </c>
      <c r="V64">
        <v>4.371102248005803</v>
      </c>
      <c r="W64">
        <v>14.233733802315225</v>
      </c>
      <c r="X64">
        <v>45.259888559703064</v>
      </c>
      <c r="Y64">
        <v>0</v>
      </c>
      <c r="Z64">
        <v>4.021411679999999</v>
      </c>
      <c r="AA64">
        <v>12.918427599999998</v>
      </c>
      <c r="AB64">
        <v>0</v>
      </c>
      <c r="AC64">
        <v>0</v>
      </c>
      <c r="AD64">
        <v>2.7964513200000001</v>
      </c>
      <c r="AE64">
        <v>8.6597367999999992</v>
      </c>
      <c r="AF64">
        <v>2.7225000000000001</v>
      </c>
      <c r="AG64">
        <v>11.828612639999998</v>
      </c>
      <c r="AH64">
        <v>6.914842479999999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0.93737000000000004</v>
      </c>
      <c r="AO64">
        <v>0.35006309519999995</v>
      </c>
      <c r="AP64">
        <v>0.74672052</v>
      </c>
      <c r="AQ64">
        <v>10.03227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32.384885056608624</v>
      </c>
      <c r="BB64">
        <f t="shared" si="0"/>
        <v>976.49001060306864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9.412127820793506</v>
      </c>
      <c r="L65">
        <v>578.49054749561549</v>
      </c>
      <c r="M65">
        <v>27.606474572379749</v>
      </c>
      <c r="N65">
        <v>36.240431720759332</v>
      </c>
      <c r="O65">
        <v>0</v>
      </c>
      <c r="P65">
        <v>36.821351700387432</v>
      </c>
      <c r="Q65">
        <v>5.6933087416481074</v>
      </c>
      <c r="R65">
        <v>11.158210227272727</v>
      </c>
      <c r="S65">
        <v>6.9078853211009177</v>
      </c>
      <c r="T65">
        <v>0</v>
      </c>
      <c r="U65">
        <v>128.14260750499591</v>
      </c>
      <c r="V65">
        <v>4.371102248005803</v>
      </c>
      <c r="W65">
        <v>14.233733802315225</v>
      </c>
      <c r="X65">
        <v>45.259888559703064</v>
      </c>
      <c r="Y65">
        <v>0</v>
      </c>
      <c r="Z65">
        <v>4.021411679999999</v>
      </c>
      <c r="AA65">
        <v>11.633856</v>
      </c>
      <c r="AB65">
        <v>0</v>
      </c>
      <c r="AC65">
        <v>0</v>
      </c>
      <c r="AD65">
        <v>2.7964513200000001</v>
      </c>
      <c r="AE65">
        <v>8.6597367999999992</v>
      </c>
      <c r="AF65">
        <v>2.7225000000000001</v>
      </c>
      <c r="AG65">
        <v>11.828612639999998</v>
      </c>
      <c r="AH65">
        <v>14.35265624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0.93737000000000004</v>
      </c>
      <c r="AO65">
        <v>0.35466325439999996</v>
      </c>
      <c r="AP65">
        <v>0.74672052</v>
      </c>
      <c r="AQ65">
        <v>10.03227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32.582553440319217</v>
      </c>
      <c r="BB65">
        <f t="shared" si="0"/>
        <v>982.45023891917265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9.4121113772769434</v>
      </c>
      <c r="L66">
        <v>578.49054749561549</v>
      </c>
      <c r="M66">
        <v>27.606474572379749</v>
      </c>
      <c r="N66">
        <v>36.240431720759332</v>
      </c>
      <c r="O66">
        <v>0</v>
      </c>
      <c r="P66">
        <v>36.821351700387432</v>
      </c>
      <c r="Q66">
        <v>5.6933087416481074</v>
      </c>
      <c r="R66">
        <v>11.158210227272727</v>
      </c>
      <c r="S66">
        <v>6.9078853211009177</v>
      </c>
      <c r="T66">
        <v>0</v>
      </c>
      <c r="U66">
        <v>128.14260750499591</v>
      </c>
      <c r="V66">
        <v>4.371102248005803</v>
      </c>
      <c r="W66">
        <v>14.233733802315225</v>
      </c>
      <c r="X66">
        <v>45.259888559703064</v>
      </c>
      <c r="Y66">
        <v>0</v>
      </c>
      <c r="Z66">
        <v>4.021411679999999</v>
      </c>
      <c r="AA66">
        <v>9.5979311999999997</v>
      </c>
      <c r="AB66">
        <v>0</v>
      </c>
      <c r="AC66">
        <v>0</v>
      </c>
      <c r="AD66">
        <v>2.7964513200000001</v>
      </c>
      <c r="AE66">
        <v>8.6597367999999992</v>
      </c>
      <c r="AF66">
        <v>2.7225000000000001</v>
      </c>
      <c r="AG66">
        <v>11.828612639999998</v>
      </c>
      <c r="AH66">
        <v>14.35265624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0.93737000000000004</v>
      </c>
      <c r="AO66">
        <v>0.35673783599999997</v>
      </c>
      <c r="AP66">
        <v>0.74672052</v>
      </c>
      <c r="AQ66">
        <v>10.03227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32.517266179394937</v>
      </c>
      <c r="BB66">
        <f t="shared" si="0"/>
        <v>980.48165951818021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9.4121459913762884</v>
      </c>
      <c r="L67">
        <v>578.49054749561549</v>
      </c>
      <c r="M67">
        <v>27.606474572379749</v>
      </c>
      <c r="N67">
        <v>36.240431720759332</v>
      </c>
      <c r="O67">
        <v>0</v>
      </c>
      <c r="P67">
        <v>36.821351700387432</v>
      </c>
      <c r="Q67">
        <v>5.6933087416481074</v>
      </c>
      <c r="R67">
        <v>11.158210227272727</v>
      </c>
      <c r="S67">
        <v>6.9078853211009177</v>
      </c>
      <c r="T67">
        <v>0</v>
      </c>
      <c r="U67">
        <v>128.14260750499591</v>
      </c>
      <c r="V67">
        <v>4.371102248005803</v>
      </c>
      <c r="W67">
        <v>14.233733802315225</v>
      </c>
      <c r="X67">
        <v>45.259888559703064</v>
      </c>
      <c r="Y67">
        <v>0</v>
      </c>
      <c r="Z67">
        <v>4.021411679999999</v>
      </c>
      <c r="AA67">
        <v>7.755904000000001</v>
      </c>
      <c r="AB67">
        <v>0</v>
      </c>
      <c r="AC67">
        <v>0</v>
      </c>
      <c r="AD67">
        <v>2.7964513200000001</v>
      </c>
      <c r="AE67">
        <v>8.6597367999999992</v>
      </c>
      <c r="AF67">
        <v>2.7225000000000001</v>
      </c>
      <c r="AG67">
        <v>11.828612639999998</v>
      </c>
      <c r="AH67">
        <v>14.35265624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0.93737000000000004</v>
      </c>
      <c r="AO67">
        <v>0.35466325439999996</v>
      </c>
      <c r="AP67">
        <v>2.3187637199999998</v>
      </c>
      <c r="AQ67">
        <v>10.03227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32.50853453529642</v>
      </c>
      <c r="BB67">
        <f t="shared" si="0"/>
        <v>980.21836719477801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9.4120877305848012</v>
      </c>
      <c r="L68">
        <v>578.49054749561549</v>
      </c>
      <c r="M68">
        <v>27.606474572379749</v>
      </c>
      <c r="N68">
        <v>36.240431720759332</v>
      </c>
      <c r="O68">
        <v>0</v>
      </c>
      <c r="P68">
        <v>36.821351700387432</v>
      </c>
      <c r="Q68">
        <v>5.6933087416481074</v>
      </c>
      <c r="R68">
        <v>11.158210227272727</v>
      </c>
      <c r="S68">
        <v>6.9078853211009177</v>
      </c>
      <c r="T68">
        <v>0</v>
      </c>
      <c r="U68">
        <v>128.14260750499591</v>
      </c>
      <c r="V68">
        <v>4.371102248005803</v>
      </c>
      <c r="W68">
        <v>14.233733802315225</v>
      </c>
      <c r="X68">
        <v>45.259888559703064</v>
      </c>
      <c r="Y68">
        <v>0</v>
      </c>
      <c r="Z68">
        <v>4.021411679999999</v>
      </c>
      <c r="AA68">
        <v>7.755904000000001</v>
      </c>
      <c r="AB68">
        <v>0</v>
      </c>
      <c r="AC68">
        <v>0</v>
      </c>
      <c r="AD68">
        <v>2.7964513200000001</v>
      </c>
      <c r="AE68">
        <v>8.6597367999999992</v>
      </c>
      <c r="AF68">
        <v>2.7225000000000001</v>
      </c>
      <c r="AG68">
        <v>11.828612639999998</v>
      </c>
      <c r="AH68">
        <v>14.35265624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0.93737000000000004</v>
      </c>
      <c r="AO68">
        <v>0.31524620399999997</v>
      </c>
      <c r="AP68">
        <v>2.3187637199999998</v>
      </c>
      <c r="AQ68">
        <v>10.03227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32.507267422098067</v>
      </c>
      <c r="BB68">
        <f t="shared" ref="BB68:BB99" si="1">SUM(B68:AZ68)-BA68</f>
        <v>980.18015899678505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9.4121905395875007</v>
      </c>
      <c r="L69">
        <v>578.48509886111981</v>
      </c>
      <c r="M69">
        <v>27.606474572379749</v>
      </c>
      <c r="N69">
        <v>36.240431720759332</v>
      </c>
      <c r="O69">
        <v>0</v>
      </c>
      <c r="P69">
        <v>36.821351700387432</v>
      </c>
      <c r="Q69">
        <v>5.6933087416481074</v>
      </c>
      <c r="R69">
        <v>11.158210227272727</v>
      </c>
      <c r="S69">
        <v>6.9078853211009177</v>
      </c>
      <c r="T69">
        <v>0</v>
      </c>
      <c r="U69">
        <v>128.14260750499591</v>
      </c>
      <c r="V69">
        <v>4.371102248005803</v>
      </c>
      <c r="W69">
        <v>14.233733802315225</v>
      </c>
      <c r="X69">
        <v>45.259888559703064</v>
      </c>
      <c r="Y69">
        <v>0</v>
      </c>
      <c r="Z69">
        <v>4.021411679999999</v>
      </c>
      <c r="AA69">
        <v>7.755904000000001</v>
      </c>
      <c r="AB69">
        <v>0</v>
      </c>
      <c r="AC69">
        <v>0</v>
      </c>
      <c r="AD69">
        <v>2.7964513200000001</v>
      </c>
      <c r="AE69">
        <v>4.3298683999999996</v>
      </c>
      <c r="AF69">
        <v>2.7225000000000001</v>
      </c>
      <c r="AG69">
        <v>11.828612639999998</v>
      </c>
      <c r="AH69">
        <v>14.35265624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0.93737000000000004</v>
      </c>
      <c r="AO69">
        <v>0.26870341679999998</v>
      </c>
      <c r="AP69">
        <v>2.3187637199999998</v>
      </c>
      <c r="AQ69">
        <v>10.03227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32.366612527643142</v>
      </c>
      <c r="BB69">
        <f t="shared" si="1"/>
        <v>975.93905687854692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9.4121905395875007</v>
      </c>
      <c r="L70">
        <v>578.48509886111981</v>
      </c>
      <c r="M70">
        <v>27.606474572379749</v>
      </c>
      <c r="N70">
        <v>36.240431720759332</v>
      </c>
      <c r="O70">
        <v>0</v>
      </c>
      <c r="P70">
        <v>36.821351700387432</v>
      </c>
      <c r="Q70">
        <v>5.6933087416481074</v>
      </c>
      <c r="R70">
        <v>11.158210227272727</v>
      </c>
      <c r="S70">
        <v>6.9078853211009177</v>
      </c>
      <c r="T70">
        <v>0</v>
      </c>
      <c r="U70">
        <v>128.14260750499591</v>
      </c>
      <c r="V70">
        <v>4.371102248005803</v>
      </c>
      <c r="W70">
        <v>14.233733802315225</v>
      </c>
      <c r="X70">
        <v>45.259888559703064</v>
      </c>
      <c r="Y70">
        <v>0</v>
      </c>
      <c r="Z70">
        <v>4.021411679999999</v>
      </c>
      <c r="AA70">
        <v>7.755904000000001</v>
      </c>
      <c r="AB70">
        <v>0</v>
      </c>
      <c r="AC70">
        <v>2.9691613119999998</v>
      </c>
      <c r="AD70">
        <v>2.7964513200000001</v>
      </c>
      <c r="AE70">
        <v>4.3298683999999996</v>
      </c>
      <c r="AF70">
        <v>2.7225000000000001</v>
      </c>
      <c r="AG70">
        <v>11.828612639999998</v>
      </c>
      <c r="AH70">
        <v>14.35265624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0.93737000000000004</v>
      </c>
      <c r="AO70">
        <v>0.23902787999999994</v>
      </c>
      <c r="AP70">
        <v>2.3187637199999998</v>
      </c>
      <c r="AQ70">
        <v>10.03227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32.460970094843148</v>
      </c>
      <c r="BB70">
        <f t="shared" si="1"/>
        <v>978.78418508654693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9.4121905395875007</v>
      </c>
      <c r="L71">
        <v>578.48509886111981</v>
      </c>
      <c r="M71">
        <v>27.606474572379749</v>
      </c>
      <c r="N71">
        <v>36.240431720759332</v>
      </c>
      <c r="O71">
        <v>0</v>
      </c>
      <c r="P71">
        <v>36.696433198030917</v>
      </c>
      <c r="Q71">
        <v>5.6933087416481074</v>
      </c>
      <c r="R71">
        <v>11.158210227272727</v>
      </c>
      <c r="S71">
        <v>6.9078853211009177</v>
      </c>
      <c r="T71">
        <v>0</v>
      </c>
      <c r="U71">
        <v>128.14260750499591</v>
      </c>
      <c r="V71">
        <v>4.371102248005803</v>
      </c>
      <c r="W71">
        <v>14.233733802315225</v>
      </c>
      <c r="X71">
        <v>45.259888559703064</v>
      </c>
      <c r="Y71">
        <v>0</v>
      </c>
      <c r="Z71">
        <v>2.02488</v>
      </c>
      <c r="AA71">
        <v>7.755904000000001</v>
      </c>
      <c r="AB71">
        <v>0</v>
      </c>
      <c r="AC71">
        <v>2.9691613119999998</v>
      </c>
      <c r="AD71">
        <v>2.7964513200000001</v>
      </c>
      <c r="AE71">
        <v>4.3298683999999996</v>
      </c>
      <c r="AF71">
        <v>2.7225000000000001</v>
      </c>
      <c r="AG71">
        <v>11.828612639999998</v>
      </c>
      <c r="AH71">
        <v>14.35265624</v>
      </c>
      <c r="AI71">
        <v>0</v>
      </c>
      <c r="AJ71">
        <v>0</v>
      </c>
      <c r="AK71">
        <v>15.961299999999998</v>
      </c>
      <c r="AL71">
        <v>0</v>
      </c>
      <c r="AM71">
        <v>3.2719860317460316</v>
      </c>
      <c r="AN71">
        <v>0.93737000000000004</v>
      </c>
      <c r="AO71">
        <v>0.19906963440000003</v>
      </c>
      <c r="AP71">
        <v>2.3187637199999998</v>
      </c>
      <c r="AQ71">
        <v>10.03227</v>
      </c>
      <c r="AR71">
        <v>15.241823999999999</v>
      </c>
      <c r="AS71">
        <v>7.0160251200000001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32.355709096234797</v>
      </c>
      <c r="BB71">
        <f t="shared" si="1"/>
        <v>975.61029861883037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9.4121905395875007</v>
      </c>
      <c r="L72">
        <v>578.48509886111981</v>
      </c>
      <c r="M72">
        <v>27.606474572379749</v>
      </c>
      <c r="N72">
        <v>36.240431720759332</v>
      </c>
      <c r="O72">
        <v>0</v>
      </c>
      <c r="P72">
        <v>36.696433198030917</v>
      </c>
      <c r="Q72">
        <v>5.6933087416481074</v>
      </c>
      <c r="R72">
        <v>11.158210227272727</v>
      </c>
      <c r="S72">
        <v>6.9078853211009177</v>
      </c>
      <c r="T72">
        <v>0</v>
      </c>
      <c r="U72">
        <v>128.14260750499591</v>
      </c>
      <c r="V72">
        <v>4.371102248005803</v>
      </c>
      <c r="W72">
        <v>14.233733802315225</v>
      </c>
      <c r="X72">
        <v>45.259888559703064</v>
      </c>
      <c r="Y72">
        <v>0</v>
      </c>
      <c r="Z72">
        <v>2.02488</v>
      </c>
      <c r="AA72">
        <v>7.755904000000001</v>
      </c>
      <c r="AB72">
        <v>0</v>
      </c>
      <c r="AC72">
        <v>2.9691613119999998</v>
      </c>
      <c r="AD72">
        <v>2.7964513200000001</v>
      </c>
      <c r="AE72">
        <v>4.3298683999999996</v>
      </c>
      <c r="AF72">
        <v>2.7225000000000001</v>
      </c>
      <c r="AG72">
        <v>11.828612639999998</v>
      </c>
      <c r="AH72">
        <v>14.35265624</v>
      </c>
      <c r="AI72">
        <v>0</v>
      </c>
      <c r="AJ72">
        <v>0</v>
      </c>
      <c r="AK72">
        <v>15.961299999999998</v>
      </c>
      <c r="AL72">
        <v>0</v>
      </c>
      <c r="AM72">
        <v>4.8588992571428564</v>
      </c>
      <c r="AN72">
        <v>0.93737000000000004</v>
      </c>
      <c r="AO72">
        <v>0.17345306160000001</v>
      </c>
      <c r="AP72">
        <v>2.3187637199999998</v>
      </c>
      <c r="AQ72">
        <v>10.03227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32.494746789091934</v>
      </c>
      <c r="BB72">
        <f t="shared" si="1"/>
        <v>979.80264956297015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9.4121905395875007</v>
      </c>
      <c r="L73">
        <v>578.48509886111981</v>
      </c>
      <c r="M73">
        <v>27.606474572379749</v>
      </c>
      <c r="N73">
        <v>36.240431720759332</v>
      </c>
      <c r="O73">
        <v>0</v>
      </c>
      <c r="P73">
        <v>36.696433198030917</v>
      </c>
      <c r="Q73">
        <v>5.6933087416481074</v>
      </c>
      <c r="R73">
        <v>11.158210227272727</v>
      </c>
      <c r="S73">
        <v>6.9078853211009177</v>
      </c>
      <c r="T73">
        <v>0</v>
      </c>
      <c r="U73">
        <v>128.14260750499591</v>
      </c>
      <c r="V73">
        <v>4.371102248005803</v>
      </c>
      <c r="W73">
        <v>14.233733802315225</v>
      </c>
      <c r="X73">
        <v>45.259888559703064</v>
      </c>
      <c r="Y73">
        <v>0</v>
      </c>
      <c r="Z73">
        <v>2.02488</v>
      </c>
      <c r="AA73">
        <v>3.8779520000000005</v>
      </c>
      <c r="AB73">
        <v>0</v>
      </c>
      <c r="AC73">
        <v>2.9691613119999998</v>
      </c>
      <c r="AD73">
        <v>2.7964513200000001</v>
      </c>
      <c r="AE73">
        <v>4.3298683999999996</v>
      </c>
      <c r="AF73">
        <v>2.7225000000000001</v>
      </c>
      <c r="AG73">
        <v>11.828612639999998</v>
      </c>
      <c r="AH73">
        <v>14.35265624</v>
      </c>
      <c r="AI73">
        <v>0</v>
      </c>
      <c r="AJ73">
        <v>0</v>
      </c>
      <c r="AK73">
        <v>15.961299999999998</v>
      </c>
      <c r="AL73">
        <v>0</v>
      </c>
      <c r="AM73">
        <v>4.8588992571428564</v>
      </c>
      <c r="AN73">
        <v>0.93737000000000004</v>
      </c>
      <c r="AO73">
        <v>0.16280955600000002</v>
      </c>
      <c r="AP73">
        <v>0.74672052</v>
      </c>
      <c r="AQ73">
        <v>10.03227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32.319460290691936</v>
      </c>
      <c r="BB73">
        <f t="shared" si="1"/>
        <v>974.51729735577021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9.4121905395875007</v>
      </c>
      <c r="L74">
        <v>578.48509886111981</v>
      </c>
      <c r="M74">
        <v>27.606474572379749</v>
      </c>
      <c r="N74">
        <v>36.240431720759332</v>
      </c>
      <c r="O74">
        <v>0</v>
      </c>
      <c r="P74">
        <v>36.696433198030917</v>
      </c>
      <c r="Q74">
        <v>5.6933087416481074</v>
      </c>
      <c r="R74">
        <v>11.158210227272727</v>
      </c>
      <c r="S74">
        <v>6.9078853211009177</v>
      </c>
      <c r="T74">
        <v>0</v>
      </c>
      <c r="U74">
        <v>128.14260750499591</v>
      </c>
      <c r="V74">
        <v>4.371102248005803</v>
      </c>
      <c r="W74">
        <v>14.233733802315225</v>
      </c>
      <c r="X74">
        <v>45.259888559703064</v>
      </c>
      <c r="Y74">
        <v>0</v>
      </c>
      <c r="Z74">
        <v>2.02488</v>
      </c>
      <c r="AA74">
        <v>3.63558</v>
      </c>
      <c r="AB74">
        <v>0</v>
      </c>
      <c r="AC74">
        <v>2.9691613119999998</v>
      </c>
      <c r="AD74">
        <v>2.7964513200000001</v>
      </c>
      <c r="AE74">
        <v>4.3298683999999996</v>
      </c>
      <c r="AF74">
        <v>2.7225000000000001</v>
      </c>
      <c r="AG74">
        <v>11.828612639999998</v>
      </c>
      <c r="AH74">
        <v>14.35265624</v>
      </c>
      <c r="AI74">
        <v>0</v>
      </c>
      <c r="AJ74">
        <v>0</v>
      </c>
      <c r="AK74">
        <v>15.961299999999998</v>
      </c>
      <c r="AL74">
        <v>0</v>
      </c>
      <c r="AM74">
        <v>4.8588992571428564</v>
      </c>
      <c r="AN74">
        <v>0.93737000000000004</v>
      </c>
      <c r="AO74">
        <v>7.2880953600000006E-2</v>
      </c>
      <c r="AP74">
        <v>0.74672052</v>
      </c>
      <c r="AQ74">
        <v>10.03227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32.308793161491934</v>
      </c>
      <c r="BB74">
        <f t="shared" si="1"/>
        <v>974.19566388257022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9.4121905395875007</v>
      </c>
      <c r="L75">
        <v>578.48509886111981</v>
      </c>
      <c r="M75">
        <v>27.606474572379749</v>
      </c>
      <c r="N75">
        <v>36.240431720759332</v>
      </c>
      <c r="O75">
        <v>0</v>
      </c>
      <c r="P75">
        <v>36.696433198030917</v>
      </c>
      <c r="Q75">
        <v>5.6933087416481074</v>
      </c>
      <c r="R75">
        <v>11.158210227272727</v>
      </c>
      <c r="S75">
        <v>6.9078853211009177</v>
      </c>
      <c r="T75">
        <v>0</v>
      </c>
      <c r="U75">
        <v>128.14260750499591</v>
      </c>
      <c r="V75">
        <v>4.371102248005803</v>
      </c>
      <c r="W75">
        <v>14.233733802315225</v>
      </c>
      <c r="X75">
        <v>45.259888559703064</v>
      </c>
      <c r="Y75">
        <v>0</v>
      </c>
      <c r="Z75">
        <v>2.02488</v>
      </c>
      <c r="AA75">
        <v>3.63558</v>
      </c>
      <c r="AB75">
        <v>4.0078511199999998</v>
      </c>
      <c r="AC75">
        <v>2.9691613119999998</v>
      </c>
      <c r="AD75">
        <v>2.7964513200000001</v>
      </c>
      <c r="AE75">
        <v>8.6597367999999992</v>
      </c>
      <c r="AF75">
        <v>2.7225000000000001</v>
      </c>
      <c r="AG75">
        <v>11.828612639999998</v>
      </c>
      <c r="AH75">
        <v>14.35265624</v>
      </c>
      <c r="AI75">
        <v>0</v>
      </c>
      <c r="AJ75">
        <v>0</v>
      </c>
      <c r="AK75">
        <v>15.961299999999998</v>
      </c>
      <c r="AL75">
        <v>0</v>
      </c>
      <c r="AM75">
        <v>4.8588992571428564</v>
      </c>
      <c r="AN75">
        <v>0.93737000000000004</v>
      </c>
      <c r="AO75">
        <v>0</v>
      </c>
      <c r="AP75">
        <v>0.74672052</v>
      </c>
      <c r="AQ75">
        <v>10.03227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32.574094779891936</v>
      </c>
      <c r="BB75">
        <f t="shared" si="1"/>
        <v>982.19520083057023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9.4121905395875007</v>
      </c>
      <c r="L76">
        <v>578.48509886111981</v>
      </c>
      <c r="M76">
        <v>27.606474572379749</v>
      </c>
      <c r="N76">
        <v>36.240431720759332</v>
      </c>
      <c r="O76">
        <v>0</v>
      </c>
      <c r="P76">
        <v>36.696433198030917</v>
      </c>
      <c r="Q76">
        <v>5.6933087416481074</v>
      </c>
      <c r="R76">
        <v>11.158210227272727</v>
      </c>
      <c r="S76">
        <v>6.9078853211009177</v>
      </c>
      <c r="T76">
        <v>0</v>
      </c>
      <c r="U76">
        <v>128.14260750499591</v>
      </c>
      <c r="V76">
        <v>4.371102248005803</v>
      </c>
      <c r="W76">
        <v>14.233733802315225</v>
      </c>
      <c r="X76">
        <v>45.259888559703064</v>
      </c>
      <c r="Y76">
        <v>0</v>
      </c>
      <c r="Z76">
        <v>2.02488</v>
      </c>
      <c r="AA76">
        <v>7.755904000000001</v>
      </c>
      <c r="AB76">
        <v>4.0078511199999998</v>
      </c>
      <c r="AC76">
        <v>2.9691613119999998</v>
      </c>
      <c r="AD76">
        <v>2.7964513200000001</v>
      </c>
      <c r="AE76">
        <v>8.6597367999999992</v>
      </c>
      <c r="AF76">
        <v>2.7225000000000001</v>
      </c>
      <c r="AG76">
        <v>11.828612639999998</v>
      </c>
      <c r="AH76">
        <v>21.528984360000003</v>
      </c>
      <c r="AI76">
        <v>0</v>
      </c>
      <c r="AJ76">
        <v>0</v>
      </c>
      <c r="AK76">
        <v>15.961299999999998</v>
      </c>
      <c r="AL76">
        <v>0</v>
      </c>
      <c r="AM76">
        <v>4.8588992571428564</v>
      </c>
      <c r="AN76">
        <v>0.93737000000000004</v>
      </c>
      <c r="AO76">
        <v>0</v>
      </c>
      <c r="AP76">
        <v>0.74672052</v>
      </c>
      <c r="AQ76">
        <v>10.03227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32.936717346691935</v>
      </c>
      <c r="BB76">
        <f t="shared" si="1"/>
        <v>993.12923038377039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9.4121905395875007</v>
      </c>
      <c r="L77">
        <v>578.48509886111981</v>
      </c>
      <c r="M77">
        <v>27.606474572379749</v>
      </c>
      <c r="N77">
        <v>36.240431720759332</v>
      </c>
      <c r="O77">
        <v>0</v>
      </c>
      <c r="P77">
        <v>36.696433198030917</v>
      </c>
      <c r="Q77">
        <v>5.6933087416481074</v>
      </c>
      <c r="R77">
        <v>11.158210227272727</v>
      </c>
      <c r="S77">
        <v>6.9078853211009177</v>
      </c>
      <c r="T77">
        <v>0</v>
      </c>
      <c r="U77">
        <v>128.14260750499591</v>
      </c>
      <c r="V77">
        <v>4.371102248005803</v>
      </c>
      <c r="W77">
        <v>14.233733802315225</v>
      </c>
      <c r="X77">
        <v>45.259888559703064</v>
      </c>
      <c r="Y77">
        <v>0</v>
      </c>
      <c r="Z77">
        <v>2.02488</v>
      </c>
      <c r="AA77">
        <v>11.633856</v>
      </c>
      <c r="AB77">
        <v>4.0078511199999998</v>
      </c>
      <c r="AC77">
        <v>5.9383226239999987</v>
      </c>
      <c r="AD77">
        <v>2.7964513200000001</v>
      </c>
      <c r="AE77">
        <v>12.9896052</v>
      </c>
      <c r="AF77">
        <v>5.4449999999999994</v>
      </c>
      <c r="AG77">
        <v>11.828612639999998</v>
      </c>
      <c r="AH77">
        <v>28.70531248</v>
      </c>
      <c r="AI77">
        <v>0.78111279999999994</v>
      </c>
      <c r="AJ77">
        <v>0</v>
      </c>
      <c r="AK77">
        <v>15.961299999999998</v>
      </c>
      <c r="AL77">
        <v>0</v>
      </c>
      <c r="AM77">
        <v>4.8588992571428564</v>
      </c>
      <c r="AN77">
        <v>0.93737000000000004</v>
      </c>
      <c r="AO77">
        <v>0</v>
      </c>
      <c r="AP77">
        <v>0.74672052</v>
      </c>
      <c r="AQ77">
        <v>10.03227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33.638324607969011</v>
      </c>
      <c r="BB77">
        <f t="shared" si="1"/>
        <v>1014.2845457544934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9.4121905395875007</v>
      </c>
      <c r="L78">
        <v>578.48509886111981</v>
      </c>
      <c r="M78">
        <v>27.606474572379749</v>
      </c>
      <c r="N78">
        <v>36.240431720759332</v>
      </c>
      <c r="O78">
        <v>0</v>
      </c>
      <c r="P78">
        <v>36.696433198030917</v>
      </c>
      <c r="Q78">
        <v>5.6933087416481074</v>
      </c>
      <c r="R78">
        <v>11.158210227272727</v>
      </c>
      <c r="S78">
        <v>6.9078853211009177</v>
      </c>
      <c r="T78">
        <v>0</v>
      </c>
      <c r="U78">
        <v>128.14260750499591</v>
      </c>
      <c r="V78">
        <v>4.371102248005803</v>
      </c>
      <c r="W78">
        <v>14.233733802315225</v>
      </c>
      <c r="X78">
        <v>45.259888559703064</v>
      </c>
      <c r="Y78">
        <v>0</v>
      </c>
      <c r="Z78">
        <v>2.02488</v>
      </c>
      <c r="AA78">
        <v>12.931030944000002</v>
      </c>
      <c r="AB78">
        <v>8.0565986800000022</v>
      </c>
      <c r="AC78">
        <v>8.9164694944000011</v>
      </c>
      <c r="AD78">
        <v>2.7964513200000001</v>
      </c>
      <c r="AE78">
        <v>15.1671353808</v>
      </c>
      <c r="AF78">
        <v>5.4449999999999994</v>
      </c>
      <c r="AG78">
        <v>11.828612639999998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4.8588992571428564</v>
      </c>
      <c r="AN78">
        <v>0.93737000000000004</v>
      </c>
      <c r="AO78">
        <v>0</v>
      </c>
      <c r="AP78">
        <v>0.74672052</v>
      </c>
      <c r="AQ78">
        <v>10.03227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34.255932949969008</v>
      </c>
      <c r="BB78">
        <f t="shared" si="1"/>
        <v>1032.9070906876932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9.4121905395875007</v>
      </c>
      <c r="L79">
        <v>578.48509886111981</v>
      </c>
      <c r="M79">
        <v>27.606474572379749</v>
      </c>
      <c r="N79">
        <v>36.240431720759332</v>
      </c>
      <c r="O79">
        <v>0</v>
      </c>
      <c r="P79">
        <v>36.696433198030917</v>
      </c>
      <c r="Q79">
        <v>6.1309389549922395</v>
      </c>
      <c r="R79">
        <v>10.301412742382274</v>
      </c>
      <c r="S79">
        <v>8.1009547376664042</v>
      </c>
      <c r="T79">
        <v>0</v>
      </c>
      <c r="U79">
        <v>128.14260750499591</v>
      </c>
      <c r="V79">
        <v>4.371102248005803</v>
      </c>
      <c r="W79">
        <v>12.481745934959347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11.828612639999998</v>
      </c>
      <c r="AH79">
        <v>43.057968720000012</v>
      </c>
      <c r="AI79">
        <v>10.154466399999999</v>
      </c>
      <c r="AJ79">
        <v>0</v>
      </c>
      <c r="AK79">
        <v>15.961299999999998</v>
      </c>
      <c r="AL79">
        <v>0</v>
      </c>
      <c r="AM79">
        <v>4.8588992571428564</v>
      </c>
      <c r="AN79">
        <v>0.93737000000000004</v>
      </c>
      <c r="AO79">
        <v>0</v>
      </c>
      <c r="AP79">
        <v>0.74672052</v>
      </c>
      <c r="AQ79">
        <v>10.03227</v>
      </c>
      <c r="AR79">
        <v>15.241823999999999</v>
      </c>
      <c r="AS79">
        <v>10.070059583999999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35.270549930726389</v>
      </c>
      <c r="BB79">
        <f t="shared" si="1"/>
        <v>1063.500486454599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9.4121905395875007</v>
      </c>
      <c r="L80">
        <v>578.48509886111981</v>
      </c>
      <c r="M80">
        <v>27.606474572379749</v>
      </c>
      <c r="N80">
        <v>36.240431720759332</v>
      </c>
      <c r="O80">
        <v>0</v>
      </c>
      <c r="P80">
        <v>36.696433198030917</v>
      </c>
      <c r="Q80">
        <v>6.1309389549922395</v>
      </c>
      <c r="R80">
        <v>10.301412742382274</v>
      </c>
      <c r="S80">
        <v>8.1009547376664042</v>
      </c>
      <c r="T80">
        <v>0</v>
      </c>
      <c r="U80">
        <v>128.14260750499591</v>
      </c>
      <c r="V80">
        <v>4.371102248005803</v>
      </c>
      <c r="W80">
        <v>12.481745934959347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11.828612639999998</v>
      </c>
      <c r="AH80">
        <v>43.057968720000012</v>
      </c>
      <c r="AI80">
        <v>10.154466399999999</v>
      </c>
      <c r="AJ80">
        <v>0</v>
      </c>
      <c r="AK80">
        <v>15.961299999999998</v>
      </c>
      <c r="AL80">
        <v>0</v>
      </c>
      <c r="AM80">
        <v>4.8588992571428564</v>
      </c>
      <c r="AN80">
        <v>0.93737000000000004</v>
      </c>
      <c r="AO80">
        <v>0</v>
      </c>
      <c r="AP80">
        <v>0.74672052</v>
      </c>
      <c r="AQ80">
        <v>10.03227</v>
      </c>
      <c r="AR80">
        <v>15.241823999999999</v>
      </c>
      <c r="AS80">
        <v>10.070059583999999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35.270549930726389</v>
      </c>
      <c r="BB80">
        <f t="shared" si="1"/>
        <v>1063.500486454599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9.4121905395875007</v>
      </c>
      <c r="L81">
        <v>578.48509886111981</v>
      </c>
      <c r="M81">
        <v>27.606474572379749</v>
      </c>
      <c r="N81">
        <v>36.240431720759332</v>
      </c>
      <c r="O81">
        <v>0</v>
      </c>
      <c r="P81">
        <v>36.696433198030917</v>
      </c>
      <c r="Q81">
        <v>6.1309389549922395</v>
      </c>
      <c r="R81">
        <v>10.301412742382274</v>
      </c>
      <c r="S81">
        <v>8.1009547376664042</v>
      </c>
      <c r="T81">
        <v>0</v>
      </c>
      <c r="U81">
        <v>128.14260750499591</v>
      </c>
      <c r="V81">
        <v>4.371102248005803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11.828612639999998</v>
      </c>
      <c r="AH81">
        <v>43.057968720000012</v>
      </c>
      <c r="AI81">
        <v>10.154466399999999</v>
      </c>
      <c r="AJ81">
        <v>0</v>
      </c>
      <c r="AK81">
        <v>15.961299999999998</v>
      </c>
      <c r="AL81">
        <v>0</v>
      </c>
      <c r="AM81">
        <v>4.8588992571428564</v>
      </c>
      <c r="AN81">
        <v>0.93737000000000004</v>
      </c>
      <c r="AO81">
        <v>5.2135137599999992E-2</v>
      </c>
      <c r="AP81">
        <v>0.74672052</v>
      </c>
      <c r="AQ81">
        <v>10.03227</v>
      </c>
      <c r="AR81">
        <v>15.241823999999999</v>
      </c>
      <c r="AS81">
        <v>10.070059583999999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35.32846216101025</v>
      </c>
      <c r="BB81">
        <f t="shared" si="1"/>
        <v>1065.2466972292711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9.4121905395875007</v>
      </c>
      <c r="L82">
        <v>578.48509886111981</v>
      </c>
      <c r="M82">
        <v>27.606474572379749</v>
      </c>
      <c r="N82">
        <v>36.240431720759332</v>
      </c>
      <c r="O82">
        <v>0</v>
      </c>
      <c r="P82">
        <v>36.696433198030917</v>
      </c>
      <c r="Q82">
        <v>6.1309389549922395</v>
      </c>
      <c r="R82">
        <v>10.301412742382274</v>
      </c>
      <c r="S82">
        <v>8.1009547376664042</v>
      </c>
      <c r="T82">
        <v>0</v>
      </c>
      <c r="U82">
        <v>128.14260750499591</v>
      </c>
      <c r="V82">
        <v>4.371102248005803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11.828612639999998</v>
      </c>
      <c r="AH82">
        <v>43.057968720000012</v>
      </c>
      <c r="AI82">
        <v>10.154466399999999</v>
      </c>
      <c r="AJ82">
        <v>0</v>
      </c>
      <c r="AK82">
        <v>15.961299999999998</v>
      </c>
      <c r="AL82">
        <v>0</v>
      </c>
      <c r="AM82">
        <v>4.8588992571428564</v>
      </c>
      <c r="AN82">
        <v>0.93737000000000004</v>
      </c>
      <c r="AO82">
        <v>8.5779439200000002E-2</v>
      </c>
      <c r="AP82">
        <v>0.74672052</v>
      </c>
      <c r="AQ82">
        <v>10.03227</v>
      </c>
      <c r="AR82">
        <v>15.241823999999999</v>
      </c>
      <c r="AS82">
        <v>10.070059583999999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35.329542097010247</v>
      </c>
      <c r="BB82">
        <f t="shared" si="1"/>
        <v>1065.2792615948711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9.4121905395875007</v>
      </c>
      <c r="L83">
        <v>578.48509886111981</v>
      </c>
      <c r="M83">
        <v>27.606474572379749</v>
      </c>
      <c r="N83">
        <v>36.240431720759332</v>
      </c>
      <c r="O83">
        <v>0</v>
      </c>
      <c r="P83">
        <v>36.696433198030917</v>
      </c>
      <c r="Q83">
        <v>6.1309389549922395</v>
      </c>
      <c r="R83">
        <v>10.301412742382274</v>
      </c>
      <c r="S83">
        <v>8.1009547376664042</v>
      </c>
      <c r="T83">
        <v>0</v>
      </c>
      <c r="U83">
        <v>128.14260750499591</v>
      </c>
      <c r="V83">
        <v>4.371102248005803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11.828612639999998</v>
      </c>
      <c r="AH83">
        <v>43.057968720000012</v>
      </c>
      <c r="AI83">
        <v>10.154466399999999</v>
      </c>
      <c r="AJ83">
        <v>0</v>
      </c>
      <c r="AK83">
        <v>15.961299999999998</v>
      </c>
      <c r="AL83">
        <v>0</v>
      </c>
      <c r="AM83">
        <v>4.8588992571428564</v>
      </c>
      <c r="AN83">
        <v>0.93737000000000004</v>
      </c>
      <c r="AO83">
        <v>0.13169083200000001</v>
      </c>
      <c r="AP83">
        <v>0.74672052</v>
      </c>
      <c r="AQ83">
        <v>10.03227</v>
      </c>
      <c r="AR83">
        <v>15.241823999999999</v>
      </c>
      <c r="AS83">
        <v>10.070059583999999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35.331015964210238</v>
      </c>
      <c r="BB83">
        <f t="shared" si="1"/>
        <v>1065.323699120471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9.4121905395875007</v>
      </c>
      <c r="L84">
        <v>578.48509886111981</v>
      </c>
      <c r="M84">
        <v>27.606474572379749</v>
      </c>
      <c r="N84">
        <v>36.240431720759332</v>
      </c>
      <c r="O84">
        <v>0</v>
      </c>
      <c r="P84">
        <v>36.696433198030917</v>
      </c>
      <c r="Q84">
        <v>6.1309389549922395</v>
      </c>
      <c r="R84">
        <v>10.301412742382274</v>
      </c>
      <c r="S84">
        <v>8.1009547376664042</v>
      </c>
      <c r="T84">
        <v>0</v>
      </c>
      <c r="U84">
        <v>128.14260750499591</v>
      </c>
      <c r="V84">
        <v>4.371102248005803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11.828612639999998</v>
      </c>
      <c r="AH84">
        <v>43.057968720000012</v>
      </c>
      <c r="AI84">
        <v>10.154466399999999</v>
      </c>
      <c r="AJ84">
        <v>0</v>
      </c>
      <c r="AK84">
        <v>15.961299999999998</v>
      </c>
      <c r="AL84">
        <v>0</v>
      </c>
      <c r="AM84">
        <v>4.8588992571428564</v>
      </c>
      <c r="AN84">
        <v>0.93737000000000004</v>
      </c>
      <c r="AO84">
        <v>0.17661003360000002</v>
      </c>
      <c r="AP84">
        <v>0.74672052</v>
      </c>
      <c r="AQ84">
        <v>10.03227</v>
      </c>
      <c r="AR84">
        <v>15.241823999999999</v>
      </c>
      <c r="AS84">
        <v>10.070059583999999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35.332457617410242</v>
      </c>
      <c r="BB84">
        <f t="shared" si="1"/>
        <v>1065.367176668871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9.4121905395875007</v>
      </c>
      <c r="L85">
        <v>578.48509886111981</v>
      </c>
      <c r="M85">
        <v>27.606474572379749</v>
      </c>
      <c r="N85">
        <v>36.240431720759332</v>
      </c>
      <c r="O85">
        <v>0</v>
      </c>
      <c r="P85">
        <v>36.696433198030917</v>
      </c>
      <c r="Q85">
        <v>6.1309389549922395</v>
      </c>
      <c r="R85">
        <v>10.301412742382274</v>
      </c>
      <c r="S85">
        <v>8.1009547376664042</v>
      </c>
      <c r="T85">
        <v>0</v>
      </c>
      <c r="U85">
        <v>128.14260750499591</v>
      </c>
      <c r="V85">
        <v>4.371102248005803</v>
      </c>
      <c r="W85">
        <v>14.233733802315225</v>
      </c>
      <c r="X85">
        <v>45.259888559703064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11.828612639999998</v>
      </c>
      <c r="AH85">
        <v>43.057968720000012</v>
      </c>
      <c r="AI85">
        <v>1.5622255999999999</v>
      </c>
      <c r="AJ85">
        <v>0</v>
      </c>
      <c r="AK85">
        <v>15.961299999999998</v>
      </c>
      <c r="AL85">
        <v>0</v>
      </c>
      <c r="AM85">
        <v>4.8588992571428564</v>
      </c>
      <c r="AN85">
        <v>0.93737000000000004</v>
      </c>
      <c r="AO85">
        <v>0.21196812000000001</v>
      </c>
      <c r="AP85">
        <v>0.74672052</v>
      </c>
      <c r="AQ85">
        <v>10.03227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35.048667310610242</v>
      </c>
      <c r="BB85">
        <f t="shared" si="1"/>
        <v>1056.810141782471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9.4121905395875007</v>
      </c>
      <c r="L86">
        <v>578.48509886111981</v>
      </c>
      <c r="M86">
        <v>27.606474572379749</v>
      </c>
      <c r="N86">
        <v>36.240431720759332</v>
      </c>
      <c r="O86">
        <v>0</v>
      </c>
      <c r="P86">
        <v>36.696433198030917</v>
      </c>
      <c r="Q86">
        <v>6.1309389549922395</v>
      </c>
      <c r="R86">
        <v>10.301412742382274</v>
      </c>
      <c r="S86">
        <v>8.1009547376664042</v>
      </c>
      <c r="T86">
        <v>0</v>
      </c>
      <c r="U86">
        <v>128.14260750499591</v>
      </c>
      <c r="V86">
        <v>4.371102248005803</v>
      </c>
      <c r="W86">
        <v>14.233733802315225</v>
      </c>
      <c r="X86">
        <v>45.259888559703064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11.828612639999998</v>
      </c>
      <c r="AH86">
        <v>43.057968720000012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4.8588992571428564</v>
      </c>
      <c r="AN86">
        <v>0.93737000000000004</v>
      </c>
      <c r="AO86">
        <v>0.26220907440000002</v>
      </c>
      <c r="AP86">
        <v>0.74672052</v>
      </c>
      <c r="AQ86">
        <v>10.03227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35.025206621410234</v>
      </c>
      <c r="BB86">
        <f t="shared" si="1"/>
        <v>1056.1027306260712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9.4121905395875007</v>
      </c>
      <c r="L87">
        <v>578.48509886111981</v>
      </c>
      <c r="M87">
        <v>27.606474572379749</v>
      </c>
      <c r="N87">
        <v>36.240431720759332</v>
      </c>
      <c r="O87">
        <v>0</v>
      </c>
      <c r="P87">
        <v>36.696433198030917</v>
      </c>
      <c r="Q87">
        <v>6.1309389549922395</v>
      </c>
      <c r="R87">
        <v>10.301412742382274</v>
      </c>
      <c r="S87">
        <v>8.1009547376664042</v>
      </c>
      <c r="T87">
        <v>0</v>
      </c>
      <c r="U87">
        <v>128.14260750499591</v>
      </c>
      <c r="V87">
        <v>4.371102248005803</v>
      </c>
      <c r="W87">
        <v>14.233733802315225</v>
      </c>
      <c r="X87">
        <v>45.259888559703064</v>
      </c>
      <c r="Y87">
        <v>0</v>
      </c>
      <c r="Z87">
        <v>2.0107058399999995</v>
      </c>
      <c r="AA87">
        <v>12.931030944000002</v>
      </c>
      <c r="AB87">
        <v>8.0565986800000022</v>
      </c>
      <c r="AC87">
        <v>5.9383226239999987</v>
      </c>
      <c r="AD87">
        <v>2.7964513200000001</v>
      </c>
      <c r="AE87">
        <v>7.8724880000000006</v>
      </c>
      <c r="AF87">
        <v>8.1674999999999969</v>
      </c>
      <c r="AG87">
        <v>11.828612639999998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4.8588992571428564</v>
      </c>
      <c r="AN87">
        <v>0.93737000000000004</v>
      </c>
      <c r="AO87">
        <v>0.31272062640000003</v>
      </c>
      <c r="AP87">
        <v>0.74672052</v>
      </c>
      <c r="AQ87">
        <v>10.03227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33.972772328851192</v>
      </c>
      <c r="BB87">
        <f t="shared" si="1"/>
        <v>1024.36906726903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9.4121905395875007</v>
      </c>
      <c r="L88">
        <v>578.48509886111981</v>
      </c>
      <c r="M88">
        <v>27.606474572379749</v>
      </c>
      <c r="N88">
        <v>36.240431720759332</v>
      </c>
      <c r="O88">
        <v>0</v>
      </c>
      <c r="P88">
        <v>36.696433198030917</v>
      </c>
      <c r="Q88">
        <v>6.1309389549922395</v>
      </c>
      <c r="R88">
        <v>10.301412742382274</v>
      </c>
      <c r="S88">
        <v>8.1009547376664042</v>
      </c>
      <c r="T88">
        <v>0</v>
      </c>
      <c r="U88">
        <v>128.14260750499591</v>
      </c>
      <c r="V88">
        <v>4.371102248005803</v>
      </c>
      <c r="W88">
        <v>14.233733802315225</v>
      </c>
      <c r="X88">
        <v>45.259888559703064</v>
      </c>
      <c r="Y88">
        <v>0</v>
      </c>
      <c r="Z88">
        <v>2.0107058399999995</v>
      </c>
      <c r="AA88">
        <v>12.931030944000002</v>
      </c>
      <c r="AB88">
        <v>8.0565986800000022</v>
      </c>
      <c r="AC88">
        <v>5.9383226239999987</v>
      </c>
      <c r="AD88">
        <v>2.7964513200000001</v>
      </c>
      <c r="AE88">
        <v>7.8724880000000006</v>
      </c>
      <c r="AF88">
        <v>8.1674999999999969</v>
      </c>
      <c r="AG88">
        <v>11.828612639999998</v>
      </c>
      <c r="AH88">
        <v>28.70531248</v>
      </c>
      <c r="AI88">
        <v>0</v>
      </c>
      <c r="AJ88">
        <v>0</v>
      </c>
      <c r="AK88">
        <v>15.961299999999998</v>
      </c>
      <c r="AL88">
        <v>0</v>
      </c>
      <c r="AM88">
        <v>4.8588992571428564</v>
      </c>
      <c r="AN88">
        <v>0.93737000000000004</v>
      </c>
      <c r="AO88">
        <v>0.32489751840000003</v>
      </c>
      <c r="AP88">
        <v>0.74672052</v>
      </c>
      <c r="AQ88">
        <v>10.03227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33.742803639251207</v>
      </c>
      <c r="BB88">
        <f t="shared" si="1"/>
        <v>1017.4348847306298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9.4121905395875007</v>
      </c>
      <c r="L89">
        <v>578.48509886111981</v>
      </c>
      <c r="M89">
        <v>27.606474572379749</v>
      </c>
      <c r="N89">
        <v>36.240431720759332</v>
      </c>
      <c r="O89">
        <v>0</v>
      </c>
      <c r="P89">
        <v>36.696433198030917</v>
      </c>
      <c r="Q89">
        <v>6.1309389549922395</v>
      </c>
      <c r="R89">
        <v>10.301412742382274</v>
      </c>
      <c r="S89">
        <v>8.1009547376664042</v>
      </c>
      <c r="T89">
        <v>0</v>
      </c>
      <c r="U89">
        <v>128.14260750499591</v>
      </c>
      <c r="V89">
        <v>4.371102248005803</v>
      </c>
      <c r="W89">
        <v>14.233733802315225</v>
      </c>
      <c r="X89">
        <v>45.259888559703064</v>
      </c>
      <c r="Y89">
        <v>0</v>
      </c>
      <c r="Z89">
        <v>2.0107058399999995</v>
      </c>
      <c r="AA89">
        <v>12.931030944000002</v>
      </c>
      <c r="AB89">
        <v>8.0565986800000022</v>
      </c>
      <c r="AC89">
        <v>5.9383226239999987</v>
      </c>
      <c r="AD89">
        <v>2.7964513200000001</v>
      </c>
      <c r="AE89">
        <v>7.8724880000000006</v>
      </c>
      <c r="AF89">
        <v>8.1674999999999969</v>
      </c>
      <c r="AG89">
        <v>11.828612639999998</v>
      </c>
      <c r="AH89">
        <v>28.70531248</v>
      </c>
      <c r="AI89">
        <v>0</v>
      </c>
      <c r="AJ89">
        <v>0</v>
      </c>
      <c r="AK89">
        <v>15.961299999999998</v>
      </c>
      <c r="AL89">
        <v>0</v>
      </c>
      <c r="AM89">
        <v>4.8588992571428564</v>
      </c>
      <c r="AN89">
        <v>0.93737000000000004</v>
      </c>
      <c r="AO89">
        <v>0.3620595888</v>
      </c>
      <c r="AP89">
        <v>0.94322591999999972</v>
      </c>
      <c r="AQ89">
        <v>10.03227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33.750304285651211</v>
      </c>
      <c r="BB89">
        <f t="shared" si="1"/>
        <v>1017.6610515546298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9.4121905395875007</v>
      </c>
      <c r="L90">
        <v>578.48509886111981</v>
      </c>
      <c r="M90">
        <v>27.606474572379749</v>
      </c>
      <c r="N90">
        <v>36.240431720759332</v>
      </c>
      <c r="O90">
        <v>0</v>
      </c>
      <c r="P90">
        <v>36.696433198030917</v>
      </c>
      <c r="Q90">
        <v>6.1309389549922395</v>
      </c>
      <c r="R90">
        <v>10.301412742382274</v>
      </c>
      <c r="S90">
        <v>8.1009547376664042</v>
      </c>
      <c r="T90">
        <v>0</v>
      </c>
      <c r="U90">
        <v>128.14260750499591</v>
      </c>
      <c r="V90">
        <v>4.371102248005803</v>
      </c>
      <c r="W90">
        <v>14.233733802315225</v>
      </c>
      <c r="X90">
        <v>45.259888559703064</v>
      </c>
      <c r="Y90">
        <v>0</v>
      </c>
      <c r="Z90">
        <v>2.0107058399999995</v>
      </c>
      <c r="AA90">
        <v>12.931030944000002</v>
      </c>
      <c r="AB90">
        <v>8.0565986800000022</v>
      </c>
      <c r="AC90">
        <v>5.9383226239999987</v>
      </c>
      <c r="AD90">
        <v>2.7964513200000001</v>
      </c>
      <c r="AE90">
        <v>7.8724880000000006</v>
      </c>
      <c r="AF90">
        <v>8.1674999999999969</v>
      </c>
      <c r="AG90">
        <v>11.828612639999998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4.8588992571428564</v>
      </c>
      <c r="AN90">
        <v>0.93737000000000004</v>
      </c>
      <c r="AO90">
        <v>0.43954070160000003</v>
      </c>
      <c r="AP90">
        <v>0.94322591999999972</v>
      </c>
      <c r="AQ90">
        <v>10.03227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33.983151066051192</v>
      </c>
      <c r="BB90">
        <f t="shared" si="1"/>
        <v>1024.6820140070297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9.4121905395875007</v>
      </c>
      <c r="L91">
        <v>578.48509886111981</v>
      </c>
      <c r="M91">
        <v>27.606474572379749</v>
      </c>
      <c r="N91">
        <v>36.240431720759332</v>
      </c>
      <c r="O91">
        <v>0</v>
      </c>
      <c r="P91">
        <v>36.696433198030917</v>
      </c>
      <c r="Q91">
        <v>6.1309389549922395</v>
      </c>
      <c r="R91">
        <v>10.301412742382274</v>
      </c>
      <c r="S91">
        <v>8.1009547376664042</v>
      </c>
      <c r="T91">
        <v>0</v>
      </c>
      <c r="U91">
        <v>128.14260750499591</v>
      </c>
      <c r="V91">
        <v>4.371102248005803</v>
      </c>
      <c r="W91">
        <v>14.233733802315225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11.828612639999998</v>
      </c>
      <c r="AH91">
        <v>43.057968720000012</v>
      </c>
      <c r="AI91">
        <v>0</v>
      </c>
      <c r="AJ91">
        <v>0</v>
      </c>
      <c r="AK91">
        <v>15.961299999999998</v>
      </c>
      <c r="AL91">
        <v>0</v>
      </c>
      <c r="AM91">
        <v>4.8588992571428564</v>
      </c>
      <c r="AN91">
        <v>0.93737000000000004</v>
      </c>
      <c r="AO91">
        <v>0.43223456640000008</v>
      </c>
      <c r="AP91">
        <v>0.94322591999999972</v>
      </c>
      <c r="AQ91">
        <v>10.03227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35.011898251010237</v>
      </c>
      <c r="BB91">
        <f t="shared" si="1"/>
        <v>1055.701457088471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9.4121905395875007</v>
      </c>
      <c r="L92">
        <v>578.48509886111981</v>
      </c>
      <c r="M92">
        <v>27.606474572379749</v>
      </c>
      <c r="N92">
        <v>36.240431720759332</v>
      </c>
      <c r="O92">
        <v>0</v>
      </c>
      <c r="P92">
        <v>36.696433198030917</v>
      </c>
      <c r="Q92">
        <v>6.1309389549922395</v>
      </c>
      <c r="R92">
        <v>10.301412742382274</v>
      </c>
      <c r="S92">
        <v>8.1009547376664042</v>
      </c>
      <c r="T92">
        <v>0</v>
      </c>
      <c r="U92">
        <v>128.14260750499591</v>
      </c>
      <c r="V92">
        <v>4.371102248005803</v>
      </c>
      <c r="W92">
        <v>14.233733802315225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11.828612639999998</v>
      </c>
      <c r="AH92">
        <v>43.057968720000012</v>
      </c>
      <c r="AI92">
        <v>0</v>
      </c>
      <c r="AJ92">
        <v>0</v>
      </c>
      <c r="AK92">
        <v>15.961299999999998</v>
      </c>
      <c r="AL92">
        <v>0</v>
      </c>
      <c r="AM92">
        <v>4.8588992571428564</v>
      </c>
      <c r="AN92">
        <v>0.93737000000000004</v>
      </c>
      <c r="AO92">
        <v>0.46443568079999997</v>
      </c>
      <c r="AP92">
        <v>0.94322591999999972</v>
      </c>
      <c r="AQ92">
        <v>10.03227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35.01293186021023</v>
      </c>
      <c r="BB92">
        <f t="shared" si="1"/>
        <v>1055.7326245936711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9.4121905395875007</v>
      </c>
      <c r="L93">
        <v>578.48509886111981</v>
      </c>
      <c r="M93">
        <v>27.606474572379749</v>
      </c>
      <c r="N93">
        <v>36.240431720759332</v>
      </c>
      <c r="O93">
        <v>0</v>
      </c>
      <c r="P93">
        <v>36.696433198030917</v>
      </c>
      <c r="Q93">
        <v>6.1309389549922395</v>
      </c>
      <c r="R93">
        <v>10.301412742382274</v>
      </c>
      <c r="S93">
        <v>8.1009547376664042</v>
      </c>
      <c r="T93">
        <v>0</v>
      </c>
      <c r="U93">
        <v>128.14260750499591</v>
      </c>
      <c r="V93">
        <v>4.371102248005803</v>
      </c>
      <c r="W93">
        <v>14.233733802315225</v>
      </c>
      <c r="X93">
        <v>45.259888559703064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11.828612639999998</v>
      </c>
      <c r="AH93">
        <v>43.057968720000012</v>
      </c>
      <c r="AI93">
        <v>0</v>
      </c>
      <c r="AJ93">
        <v>0</v>
      </c>
      <c r="AK93">
        <v>15.961299999999998</v>
      </c>
      <c r="AL93">
        <v>0</v>
      </c>
      <c r="AM93">
        <v>4.8588992571428564</v>
      </c>
      <c r="AN93">
        <v>0.93737000000000004</v>
      </c>
      <c r="AO93">
        <v>0.49961336879999996</v>
      </c>
      <c r="AP93">
        <v>0.94322591999999972</v>
      </c>
      <c r="AQ93">
        <v>10.03227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35.014061191010242</v>
      </c>
      <c r="BB93">
        <f t="shared" si="1"/>
        <v>1055.766672950871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9.4121905395875007</v>
      </c>
      <c r="L94">
        <v>578.48509886111981</v>
      </c>
      <c r="M94">
        <v>27.606474572379749</v>
      </c>
      <c r="N94">
        <v>36.240431720759332</v>
      </c>
      <c r="O94">
        <v>0</v>
      </c>
      <c r="P94">
        <v>36.696433198030917</v>
      </c>
      <c r="Q94">
        <v>6.1309389549922395</v>
      </c>
      <c r="R94">
        <v>10.301412742382274</v>
      </c>
      <c r="S94">
        <v>8.1009547376664042</v>
      </c>
      <c r="T94">
        <v>0</v>
      </c>
      <c r="U94">
        <v>128.14260750499591</v>
      </c>
      <c r="V94">
        <v>4.371102248005803</v>
      </c>
      <c r="W94">
        <v>14.233733802315225</v>
      </c>
      <c r="X94">
        <v>45.259888559703064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11.828612639999998</v>
      </c>
      <c r="AH94">
        <v>35.881640599999997</v>
      </c>
      <c r="AI94">
        <v>0</v>
      </c>
      <c r="AJ94">
        <v>0</v>
      </c>
      <c r="AK94">
        <v>15.961299999999998</v>
      </c>
      <c r="AL94">
        <v>0</v>
      </c>
      <c r="AM94">
        <v>4.8588992571428564</v>
      </c>
      <c r="AN94">
        <v>0.93737000000000004</v>
      </c>
      <c r="AO94">
        <v>0.54363057840000006</v>
      </c>
      <c r="AP94">
        <v>0.94322591999999972</v>
      </c>
      <c r="AQ94">
        <v>10.03227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34.785113838610229</v>
      </c>
      <c r="BB94">
        <f t="shared" si="1"/>
        <v>1048.8633093928711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9.4121905395875007</v>
      </c>
      <c r="L95">
        <v>578.48509886111981</v>
      </c>
      <c r="M95">
        <v>27.606474572379749</v>
      </c>
      <c r="N95">
        <v>36.240431720759332</v>
      </c>
      <c r="O95">
        <v>0</v>
      </c>
      <c r="P95">
        <v>36.696433198030917</v>
      </c>
      <c r="Q95">
        <v>5.6933087416481074</v>
      </c>
      <c r="R95">
        <v>11.158210227272727</v>
      </c>
      <c r="S95">
        <v>6.9078853211009177</v>
      </c>
      <c r="T95">
        <v>0</v>
      </c>
      <c r="U95">
        <v>128.14260750499591</v>
      </c>
      <c r="V95">
        <v>4.371102248005803</v>
      </c>
      <c r="W95">
        <v>14.233733802315225</v>
      </c>
      <c r="X95">
        <v>45.259888559703064</v>
      </c>
      <c r="Y95">
        <v>0</v>
      </c>
      <c r="Z95">
        <v>4.021411679999999</v>
      </c>
      <c r="AA95">
        <v>12.931030944000002</v>
      </c>
      <c r="AB95">
        <v>12.121704815999999</v>
      </c>
      <c r="AC95">
        <v>2.9691613119999998</v>
      </c>
      <c r="AD95">
        <v>2.7964513200000001</v>
      </c>
      <c r="AE95">
        <v>12.5959808</v>
      </c>
      <c r="AF95">
        <v>5.4449999999999994</v>
      </c>
      <c r="AG95">
        <v>11.828612639999998</v>
      </c>
      <c r="AH95">
        <v>28.70531248</v>
      </c>
      <c r="AI95">
        <v>0</v>
      </c>
      <c r="AJ95">
        <v>0</v>
      </c>
      <c r="AK95">
        <v>15.961299999999998</v>
      </c>
      <c r="AL95">
        <v>0</v>
      </c>
      <c r="AM95">
        <v>4.8588992571428564</v>
      </c>
      <c r="AN95">
        <v>0.93737000000000004</v>
      </c>
      <c r="AO95">
        <v>0.55138770960000005</v>
      </c>
      <c r="AP95">
        <v>0.94322591999999972</v>
      </c>
      <c r="AQ95">
        <v>10.03227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33.895495719569027</v>
      </c>
      <c r="BB95">
        <f t="shared" si="1"/>
        <v>1022.0389295604932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9.4121905395875007</v>
      </c>
      <c r="L96">
        <v>578.48509886111981</v>
      </c>
      <c r="M96">
        <v>27.606474572379749</v>
      </c>
      <c r="N96">
        <v>36.240431720759332</v>
      </c>
      <c r="O96">
        <v>0</v>
      </c>
      <c r="P96">
        <v>36.696433198030917</v>
      </c>
      <c r="Q96">
        <v>5.6933087416481074</v>
      </c>
      <c r="R96">
        <v>11.158210227272727</v>
      </c>
      <c r="S96">
        <v>6.9078853211009177</v>
      </c>
      <c r="T96">
        <v>0</v>
      </c>
      <c r="U96">
        <v>128.14260750499591</v>
      </c>
      <c r="V96">
        <v>4.371102248005803</v>
      </c>
      <c r="W96">
        <v>14.233733802315225</v>
      </c>
      <c r="X96">
        <v>45.259888559703064</v>
      </c>
      <c r="Y96">
        <v>0</v>
      </c>
      <c r="Z96">
        <v>4.021411679999999</v>
      </c>
      <c r="AA96">
        <v>12.931030944000002</v>
      </c>
      <c r="AB96">
        <v>12.121704815999999</v>
      </c>
      <c r="AC96">
        <v>2.9691613119999998</v>
      </c>
      <c r="AD96">
        <v>2.7964513200000001</v>
      </c>
      <c r="AE96">
        <v>12.5959808</v>
      </c>
      <c r="AF96">
        <v>5.4449999999999994</v>
      </c>
      <c r="AG96">
        <v>11.828612639999998</v>
      </c>
      <c r="AH96">
        <v>34.574212399999993</v>
      </c>
      <c r="AI96">
        <v>0</v>
      </c>
      <c r="AJ96">
        <v>0</v>
      </c>
      <c r="AK96">
        <v>15.961299999999998</v>
      </c>
      <c r="AL96">
        <v>0</v>
      </c>
      <c r="AM96">
        <v>4.8588992571428564</v>
      </c>
      <c r="AN96">
        <v>0.93737000000000004</v>
      </c>
      <c r="AO96">
        <v>0.55797225119999994</v>
      </c>
      <c r="AP96">
        <v>0.94322591999999972</v>
      </c>
      <c r="AQ96">
        <v>10.03227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34.084098565169</v>
      </c>
      <c r="BB96">
        <f t="shared" si="1"/>
        <v>1027.7258111764934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9.4121905395875007</v>
      </c>
      <c r="L97">
        <v>578.48509886111981</v>
      </c>
      <c r="M97">
        <v>27.606474572379749</v>
      </c>
      <c r="N97">
        <v>36.240431720759332</v>
      </c>
      <c r="O97">
        <v>0</v>
      </c>
      <c r="P97">
        <v>36.696433198030917</v>
      </c>
      <c r="Q97">
        <v>5.6933087416481074</v>
      </c>
      <c r="R97">
        <v>11.158210227272727</v>
      </c>
      <c r="S97">
        <v>6.9078853211009177</v>
      </c>
      <c r="T97">
        <v>0</v>
      </c>
      <c r="U97">
        <v>128.14260750499591</v>
      </c>
      <c r="V97">
        <v>4.371102248005803</v>
      </c>
      <c r="W97">
        <v>14.233733802315225</v>
      </c>
      <c r="X97">
        <v>45.259888559703064</v>
      </c>
      <c r="Y97">
        <v>0</v>
      </c>
      <c r="Z97">
        <v>4.021411679999999</v>
      </c>
      <c r="AA97">
        <v>12.931030944000002</v>
      </c>
      <c r="AB97">
        <v>12.121704815999999</v>
      </c>
      <c r="AC97">
        <v>2.9691613119999998</v>
      </c>
      <c r="AD97">
        <v>2.7964513200000001</v>
      </c>
      <c r="AE97">
        <v>12.5959808</v>
      </c>
      <c r="AF97">
        <v>5.4449999999999994</v>
      </c>
      <c r="AG97">
        <v>11.828612639999998</v>
      </c>
      <c r="AH97">
        <v>34.864751999999996</v>
      </c>
      <c r="AI97">
        <v>0</v>
      </c>
      <c r="AJ97">
        <v>0</v>
      </c>
      <c r="AK97">
        <v>15.961299999999998</v>
      </c>
      <c r="AL97">
        <v>0</v>
      </c>
      <c r="AM97">
        <v>4.8588992571428564</v>
      </c>
      <c r="AN97">
        <v>0.93737000000000004</v>
      </c>
      <c r="AO97">
        <v>0.56771376480000002</v>
      </c>
      <c r="AP97">
        <v>0.94322591999999972</v>
      </c>
      <c r="AQ97">
        <v>10.03227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34.093737607569025</v>
      </c>
      <c r="BB97">
        <f t="shared" si="1"/>
        <v>1028.0164532476931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9.4121905395875007</v>
      </c>
      <c r="L98">
        <v>578.48509886111981</v>
      </c>
      <c r="M98">
        <v>27.606474572379749</v>
      </c>
      <c r="N98">
        <v>36.240431720759332</v>
      </c>
      <c r="O98">
        <v>0</v>
      </c>
      <c r="P98">
        <v>36.696433198030917</v>
      </c>
      <c r="Q98">
        <v>5.6933087416481074</v>
      </c>
      <c r="R98">
        <v>11.158210227272727</v>
      </c>
      <c r="S98">
        <v>6.9078853211009177</v>
      </c>
      <c r="T98">
        <v>0</v>
      </c>
      <c r="U98">
        <v>128.14260750499591</v>
      </c>
      <c r="V98">
        <v>4.371102248005803</v>
      </c>
      <c r="W98">
        <v>14.233733802315225</v>
      </c>
      <c r="X98">
        <v>45.259888559703064</v>
      </c>
      <c r="Y98">
        <v>0</v>
      </c>
      <c r="Z98">
        <v>4.021411679999999</v>
      </c>
      <c r="AA98">
        <v>12.931030944000002</v>
      </c>
      <c r="AB98">
        <v>12.121704815999999</v>
      </c>
      <c r="AC98">
        <v>2.8519575760000002</v>
      </c>
      <c r="AD98">
        <v>2.7964513200000001</v>
      </c>
      <c r="AE98">
        <v>12.5959808</v>
      </c>
      <c r="AF98">
        <v>5.4449999999999994</v>
      </c>
      <c r="AG98">
        <v>11.828612639999998</v>
      </c>
      <c r="AH98">
        <v>28.70531248</v>
      </c>
      <c r="AI98">
        <v>0</v>
      </c>
      <c r="AJ98">
        <v>0</v>
      </c>
      <c r="AK98">
        <v>15.961299999999998</v>
      </c>
      <c r="AL98">
        <v>0</v>
      </c>
      <c r="AM98">
        <v>4.8588992571428564</v>
      </c>
      <c r="AN98">
        <v>0.93737000000000004</v>
      </c>
      <c r="AO98">
        <v>0.57213352559999997</v>
      </c>
      <c r="AP98">
        <v>0.94322591999999972</v>
      </c>
      <c r="AQ98">
        <v>10.03227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33.892399187169019</v>
      </c>
      <c r="BB98">
        <f t="shared" si="1"/>
        <v>1021.9455681728932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5.0624999999999997E-4</v>
      </c>
      <c r="K99">
        <f t="shared" si="2"/>
        <v>0.20233305988583539</v>
      </c>
      <c r="L99">
        <f t="shared" si="2"/>
        <v>13.76248384521007</v>
      </c>
      <c r="M99">
        <f t="shared" si="2"/>
        <v>0.67059676774143251</v>
      </c>
      <c r="N99">
        <f t="shared" si="2"/>
        <v>0.85158403608790034</v>
      </c>
      <c r="O99">
        <f t="shared" si="2"/>
        <v>0</v>
      </c>
      <c r="P99">
        <f t="shared" si="2"/>
        <v>0.88240079653455317</v>
      </c>
      <c r="Q99">
        <f t="shared" si="2"/>
        <v>0.13839656270267686</v>
      </c>
      <c r="R99">
        <f t="shared" si="2"/>
        <v>0.26437711660821062</v>
      </c>
      <c r="S99">
        <f t="shared" si="2"/>
        <v>0.17055891256108063</v>
      </c>
      <c r="T99">
        <f t="shared" si="2"/>
        <v>0</v>
      </c>
      <c r="U99">
        <f t="shared" si="2"/>
        <v>3.0754225801199069</v>
      </c>
      <c r="V99">
        <f t="shared" si="2"/>
        <v>0.10490645395213917</v>
      </c>
      <c r="W99">
        <f t="shared" si="2"/>
        <v>0.34073361732188784</v>
      </c>
      <c r="X99">
        <f t="shared" si="2"/>
        <v>1.0862373254328734</v>
      </c>
      <c r="Y99">
        <f t="shared" si="2"/>
        <v>0</v>
      </c>
      <c r="Z99">
        <f t="shared" si="2"/>
        <v>7.851556569999997E-2</v>
      </c>
      <c r="AA99">
        <f t="shared" si="2"/>
        <v>0.1575415576279999</v>
      </c>
      <c r="AB99">
        <f t="shared" si="2"/>
        <v>0.15406097912399999</v>
      </c>
      <c r="AC99">
        <f t="shared" si="2"/>
        <v>0.11208574165880002</v>
      </c>
      <c r="AD99">
        <f t="shared" si="2"/>
        <v>0.10422617239320008</v>
      </c>
      <c r="AE99">
        <f t="shared" si="2"/>
        <v>0.22455445408760016</v>
      </c>
      <c r="AF99">
        <f t="shared" si="2"/>
        <v>9.6648749999999922E-2</v>
      </c>
      <c r="AG99">
        <f t="shared" si="2"/>
        <v>0.28388670335999977</v>
      </c>
      <c r="AH99">
        <f t="shared" si="2"/>
        <v>0.39144400307999982</v>
      </c>
      <c r="AI99">
        <f t="shared" si="2"/>
        <v>3.8274527199999991E-2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7.3617640723015965E-2</v>
      </c>
      <c r="AN99">
        <f t="shared" si="2"/>
        <v>2.2496880000000025E-2</v>
      </c>
      <c r="AO99">
        <f t="shared" si="2"/>
        <v>9.2094510690000006E-3</v>
      </c>
      <c r="AP99">
        <f t="shared" si="2"/>
        <v>2.5388497679999966E-2</v>
      </c>
      <c r="AQ99">
        <f t="shared" si="2"/>
        <v>0.13891504499999993</v>
      </c>
      <c r="AR99">
        <f t="shared" si="2"/>
        <v>0.36885214079999928</v>
      </c>
      <c r="AS99">
        <f t="shared" si="2"/>
        <v>0.23490230274029963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0.78478815816961178</v>
      </c>
      <c r="BB99">
        <f t="shared" si="1"/>
        <v>23.663440778232864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0.36104800000000026</v>
      </c>
      <c r="BB3">
        <f>SUM(B3:AZ3)-BA3</f>
        <v>10.886552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0.36104800000000026</v>
      </c>
      <c r="BB4">
        <f t="shared" ref="BB4:BB67" si="0">SUM(B4:AZ4)-BA4</f>
        <v>10.886552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0.36104800000000026</v>
      </c>
      <c r="BB5">
        <f t="shared" si="0"/>
        <v>10.886552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0.36104800000000026</v>
      </c>
      <c r="BB6">
        <f t="shared" si="0"/>
        <v>10.886552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0.36104800000000026</v>
      </c>
      <c r="BB7">
        <f t="shared" si="0"/>
        <v>10.886552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9.4199529999999996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0.30237999999999943</v>
      </c>
      <c r="BB8">
        <f t="shared" si="0"/>
        <v>9.1175730000000001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0.36104800000000026</v>
      </c>
      <c r="BB9">
        <f t="shared" si="0"/>
        <v>10.886552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0.36104800000000026</v>
      </c>
      <c r="BB10">
        <f t="shared" si="0"/>
        <v>10.886552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0.36104800000000026</v>
      </c>
      <c r="BB11">
        <f t="shared" si="0"/>
        <v>10.886552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0.36104800000000026</v>
      </c>
      <c r="BB12">
        <f t="shared" si="0"/>
        <v>10.886552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0.36104800000000026</v>
      </c>
      <c r="BB13">
        <f t="shared" si="0"/>
        <v>10.886552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10.068981000000001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0.32321400000000011</v>
      </c>
      <c r="BB14">
        <f t="shared" si="0"/>
        <v>9.7457670000000007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12.0304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0.38617600000000074</v>
      </c>
      <c r="BB15">
        <f t="shared" si="0"/>
        <v>11.644223999999999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12.524800000000001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0.40204600000000035</v>
      </c>
      <c r="BB16">
        <f t="shared" si="0"/>
        <v>12.122754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12.524800000000001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0.40204600000000035</v>
      </c>
      <c r="BB17">
        <f t="shared" si="0"/>
        <v>12.122754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0.42320599999999864</v>
      </c>
      <c r="BB18">
        <f t="shared" si="0"/>
        <v>12.760794000000001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0.42320599999999864</v>
      </c>
      <c r="BB19">
        <f t="shared" si="0"/>
        <v>12.760794000000001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11.048076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0.35464299999999938</v>
      </c>
      <c r="BB20">
        <f t="shared" si="0"/>
        <v>10.693433000000001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14.172800000000001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0.45494700000000066</v>
      </c>
      <c r="BB21">
        <f t="shared" si="0"/>
        <v>13.717853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14.667199999999999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0.47081699999999849</v>
      </c>
      <c r="BB22">
        <f t="shared" si="0"/>
        <v>14.196383000000001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14.667199999999999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0.47081699999999849</v>
      </c>
      <c r="BB23">
        <f t="shared" si="0"/>
        <v>14.196383000000001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14.667199999999999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0.47081699999999849</v>
      </c>
      <c r="BB24">
        <f t="shared" si="0"/>
        <v>14.196383000000001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14.667199999999999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0.47081699999999849</v>
      </c>
      <c r="BB25">
        <f t="shared" si="0"/>
        <v>14.196383000000001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11.374440999999999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0.36511999999999922</v>
      </c>
      <c r="BB26">
        <f t="shared" si="0"/>
        <v>11.009321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14.667199999999999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0.47081699999999849</v>
      </c>
      <c r="BB27">
        <f t="shared" si="0"/>
        <v>14.196383000000001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14.667199999999999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0.47081699999999849</v>
      </c>
      <c r="BB28">
        <f t="shared" si="0"/>
        <v>14.196383000000001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14.667199999999999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0.47081699999999849</v>
      </c>
      <c r="BB29">
        <f t="shared" si="0"/>
        <v>14.196383000000001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14.667199999999999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0.47081699999999849</v>
      </c>
      <c r="BB30">
        <f t="shared" si="0"/>
        <v>14.196383000000001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0.48139700000000119</v>
      </c>
      <c r="BB31">
        <f t="shared" si="0"/>
        <v>14.515402999999999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0.48139700000000119</v>
      </c>
      <c r="BB32">
        <f t="shared" si="0"/>
        <v>14.515402999999999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0.48139700000000119</v>
      </c>
      <c r="BB33">
        <f t="shared" si="0"/>
        <v>14.515402999999999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0.48139700000000119</v>
      </c>
      <c r="BB34">
        <f t="shared" si="0"/>
        <v>14.515402999999999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0.48139700000000119</v>
      </c>
      <c r="BB35">
        <f t="shared" si="0"/>
        <v>14.515402999999999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0.48139700000000119</v>
      </c>
      <c r="BB36">
        <f t="shared" si="0"/>
        <v>14.515402999999999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0.48139700000000119</v>
      </c>
      <c r="BB37">
        <f t="shared" si="0"/>
        <v>14.515402999999999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13.727843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0.44066399999999994</v>
      </c>
      <c r="BB38">
        <f t="shared" si="0"/>
        <v>13.287179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0.48139700000000119</v>
      </c>
      <c r="BB39">
        <f t="shared" si="0"/>
        <v>14.515402999999999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0.48139700000000119</v>
      </c>
      <c r="BB40">
        <f t="shared" si="0"/>
        <v>14.515402999999999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0.48139700000000119</v>
      </c>
      <c r="BB41">
        <f t="shared" si="0"/>
        <v>14.515402999999999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0.48139700000000119</v>
      </c>
      <c r="BB42">
        <f t="shared" si="0"/>
        <v>14.515402999999999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0.48139700000000119</v>
      </c>
      <c r="BB43">
        <f t="shared" si="0"/>
        <v>14.515402999999999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13.143008999999999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0.42189099999999868</v>
      </c>
      <c r="BB44">
        <f t="shared" si="0"/>
        <v>12.721118000000001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0.48139700000000119</v>
      </c>
      <c r="BB45">
        <f t="shared" si="0"/>
        <v>14.515402999999999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0.48139700000000119</v>
      </c>
      <c r="BB46">
        <f t="shared" si="0"/>
        <v>14.515402999999999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0.48139700000000119</v>
      </c>
      <c r="BB47">
        <f t="shared" si="0"/>
        <v>14.515402999999999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0.48139700000000119</v>
      </c>
      <c r="BB48">
        <f t="shared" si="0"/>
        <v>14.515402999999999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0.48139700000000119</v>
      </c>
      <c r="BB49">
        <f t="shared" si="0"/>
        <v>14.515402999999999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14.879320999999999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0.477625999999999</v>
      </c>
      <c r="BB50">
        <f t="shared" si="0"/>
        <v>14.401695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0.48139700000000119</v>
      </c>
      <c r="BB51">
        <f t="shared" si="0"/>
        <v>14.515402999999999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0.48139700000000119</v>
      </c>
      <c r="BB52">
        <f t="shared" si="0"/>
        <v>14.515402999999999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0.48139700000000119</v>
      </c>
      <c r="BB53">
        <f t="shared" si="0"/>
        <v>14.515402999999999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0.48139700000000119</v>
      </c>
      <c r="BB54">
        <f t="shared" si="0"/>
        <v>14.515402999999999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0.48139700000000119</v>
      </c>
      <c r="BB55">
        <f t="shared" si="0"/>
        <v>14.515402999999999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11.690759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0.37527299999999997</v>
      </c>
      <c r="BB56">
        <f t="shared" si="0"/>
        <v>11.315486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0.48139700000000119</v>
      </c>
      <c r="BB57">
        <f t="shared" si="0"/>
        <v>14.515402999999999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0.48139700000000119</v>
      </c>
      <c r="BB58">
        <f t="shared" si="0"/>
        <v>14.515402999999999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0.48139700000000119</v>
      </c>
      <c r="BB59">
        <f t="shared" si="0"/>
        <v>14.515402999999999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0.48139700000000119</v>
      </c>
      <c r="BB60">
        <f t="shared" si="0"/>
        <v>14.515402999999999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0.48139700000000119</v>
      </c>
      <c r="BB61">
        <f t="shared" si="0"/>
        <v>14.515402999999999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10.870298999999999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0.34893699999999939</v>
      </c>
      <c r="BB62">
        <f t="shared" si="0"/>
        <v>10.521362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0.48139700000000119</v>
      </c>
      <c r="BB63">
        <f t="shared" si="0"/>
        <v>14.515402999999999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0.48139700000000119</v>
      </c>
      <c r="BB64">
        <f t="shared" si="0"/>
        <v>14.515402999999999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0.48139700000000119</v>
      </c>
      <c r="BB65">
        <f t="shared" si="0"/>
        <v>14.515402999999999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0.48139700000000119</v>
      </c>
      <c r="BB66">
        <f t="shared" si="0"/>
        <v>14.515402999999999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0.48139700000000119</v>
      </c>
      <c r="BB67">
        <f t="shared" si="0"/>
        <v>14.515402999999999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14.52345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0.46620300000000015</v>
      </c>
      <c r="BB68">
        <f t="shared" ref="BB68:BB99" si="1">SUM(B68:AZ68)-BA68</f>
        <v>14.057247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0.48139700000000119</v>
      </c>
      <c r="BB69">
        <f t="shared" si="1"/>
        <v>14.515402999999999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0.48139700000000119</v>
      </c>
      <c r="BB70">
        <f t="shared" si="1"/>
        <v>14.515402999999999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0.48139700000000119</v>
      </c>
      <c r="BB71">
        <f t="shared" si="1"/>
        <v>14.515402999999999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0.48139700000000119</v>
      </c>
      <c r="BB72">
        <f t="shared" si="1"/>
        <v>14.515402999999999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0.48139700000000119</v>
      </c>
      <c r="BB73">
        <f t="shared" si="1"/>
        <v>14.515402999999999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13.474027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0.43251599999999968</v>
      </c>
      <c r="BB74">
        <f t="shared" si="1"/>
        <v>13.041511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0.48139700000000119</v>
      </c>
      <c r="BB75">
        <f t="shared" si="1"/>
        <v>14.515402999999999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0.48139700000000119</v>
      </c>
      <c r="BB76">
        <f t="shared" si="1"/>
        <v>14.515402999999999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0.48139700000000119</v>
      </c>
      <c r="BB77">
        <f t="shared" si="1"/>
        <v>14.515402999999999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0.48139700000000119</v>
      </c>
      <c r="BB78">
        <f t="shared" si="1"/>
        <v>14.515402999999999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0.48139700000000119</v>
      </c>
      <c r="BB79">
        <f t="shared" si="1"/>
        <v>14.515402999999999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12.211293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0.39198299999999975</v>
      </c>
      <c r="BB80">
        <f t="shared" si="1"/>
        <v>11.81931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0.48139700000000119</v>
      </c>
      <c r="BB81">
        <f t="shared" si="1"/>
        <v>14.515402999999999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0.48139700000000119</v>
      </c>
      <c r="BB82">
        <f t="shared" si="1"/>
        <v>14.515402999999999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0.48139700000000119</v>
      </c>
      <c r="BB83">
        <f t="shared" si="1"/>
        <v>14.515402999999999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0.48139700000000119</v>
      </c>
      <c r="BB84">
        <f t="shared" si="1"/>
        <v>14.515402999999999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0.48139700000000119</v>
      </c>
      <c r="BB85">
        <f t="shared" si="1"/>
        <v>14.515402999999999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13.840897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0.44429300000000005</v>
      </c>
      <c r="BB86">
        <f t="shared" si="1"/>
        <v>13.396604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0.48139700000000119</v>
      </c>
      <c r="BB87">
        <f t="shared" si="1"/>
        <v>14.515402999999999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0.48139700000000119</v>
      </c>
      <c r="BB88">
        <f t="shared" si="1"/>
        <v>14.515402999999999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0.48139700000000119</v>
      </c>
      <c r="BB89">
        <f t="shared" si="1"/>
        <v>14.515402999999999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0.48139700000000119</v>
      </c>
      <c r="BB90">
        <f t="shared" si="1"/>
        <v>14.515402999999999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0.48139700000000119</v>
      </c>
      <c r="BB91">
        <f t="shared" si="1"/>
        <v>14.515402999999999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0.48139700000000119</v>
      </c>
      <c r="BB92">
        <f t="shared" si="1"/>
        <v>14.515402999999999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0.48139700000000119</v>
      </c>
      <c r="BB93">
        <f t="shared" si="1"/>
        <v>14.515402999999999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0.48139700000000119</v>
      </c>
      <c r="BB94">
        <f t="shared" si="1"/>
        <v>14.515402999999999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0.48139700000000119</v>
      </c>
      <c r="BB95">
        <f t="shared" si="1"/>
        <v>14.515402999999999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0.48139700000000119</v>
      </c>
      <c r="BB96">
        <f t="shared" si="1"/>
        <v>14.515402999999999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0.48139700000000119</v>
      </c>
      <c r="BB97">
        <f t="shared" si="1"/>
        <v>14.515402999999999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10.75365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0.34519200000000083</v>
      </c>
      <c r="BB98">
        <f t="shared" si="1"/>
        <v>10.408458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0.33706869974999959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1.0819901000000012E-2</v>
      </c>
      <c r="BB99">
        <f t="shared" si="1"/>
        <v>0.32624879874999957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495.89</v>
      </c>
      <c r="L3" s="198">
        <v>9.68</v>
      </c>
      <c r="M3" s="198">
        <v>61.73</v>
      </c>
      <c r="N3" s="198">
        <v>50.21</v>
      </c>
      <c r="O3" s="198">
        <v>70.94</v>
      </c>
      <c r="P3" s="198">
        <v>22.88</v>
      </c>
      <c r="Q3" s="198">
        <v>7.89</v>
      </c>
      <c r="R3" s="198">
        <v>15.46</v>
      </c>
      <c r="S3" s="198">
        <v>9.57</v>
      </c>
      <c r="T3" s="198">
        <v>0</v>
      </c>
      <c r="U3" s="198">
        <v>60.19</v>
      </c>
      <c r="V3" s="198">
        <v>6.06</v>
      </c>
      <c r="W3" s="198">
        <v>19.73</v>
      </c>
      <c r="X3" s="198">
        <v>62.71</v>
      </c>
      <c r="Y3" s="198">
        <v>0</v>
      </c>
      <c r="Z3" s="198">
        <v>118.08</v>
      </c>
      <c r="AA3" s="198">
        <v>29.75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12.82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110</v>
      </c>
      <c r="AP3" s="198">
        <v>0</v>
      </c>
      <c r="AQ3" s="198">
        <v>0</v>
      </c>
      <c r="AR3" s="198">
        <v>0</v>
      </c>
      <c r="AS3" s="198">
        <v>0</v>
      </c>
      <c r="AT3" s="198">
        <v>6.99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495.89</v>
      </c>
      <c r="L4" s="198">
        <v>9.68</v>
      </c>
      <c r="M4" s="198">
        <v>61.73</v>
      </c>
      <c r="N4" s="198">
        <v>50.21</v>
      </c>
      <c r="O4" s="198">
        <v>70.94</v>
      </c>
      <c r="P4" s="198">
        <v>22.88</v>
      </c>
      <c r="Q4" s="198">
        <v>7.89</v>
      </c>
      <c r="R4" s="198">
        <v>15.46</v>
      </c>
      <c r="S4" s="198">
        <v>9.57</v>
      </c>
      <c r="T4" s="198">
        <v>0</v>
      </c>
      <c r="U4" s="198">
        <v>60.19</v>
      </c>
      <c r="V4" s="198">
        <v>6.06</v>
      </c>
      <c r="W4" s="198">
        <v>19.73</v>
      </c>
      <c r="X4" s="198">
        <v>62.71</v>
      </c>
      <c r="Y4" s="198">
        <v>0</v>
      </c>
      <c r="Z4" s="198">
        <v>118.08</v>
      </c>
      <c r="AA4" s="198">
        <v>29.75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12.82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80</v>
      </c>
      <c r="AP4" s="198">
        <v>0</v>
      </c>
      <c r="AQ4" s="198">
        <v>0</v>
      </c>
      <c r="AR4" s="198">
        <v>0</v>
      </c>
      <c r="AS4" s="198">
        <v>0</v>
      </c>
      <c r="AT4" s="198">
        <v>6.99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495.89</v>
      </c>
      <c r="L5" s="198">
        <v>9.68</v>
      </c>
      <c r="M5" s="198">
        <v>61.73</v>
      </c>
      <c r="N5" s="198">
        <v>50.21</v>
      </c>
      <c r="O5" s="198">
        <v>70.94</v>
      </c>
      <c r="P5" s="198">
        <v>22.88</v>
      </c>
      <c r="Q5" s="198">
        <v>7.89</v>
      </c>
      <c r="R5" s="198">
        <v>15.46</v>
      </c>
      <c r="S5" s="198">
        <v>9.57</v>
      </c>
      <c r="T5" s="198">
        <v>0</v>
      </c>
      <c r="U5" s="198">
        <v>60.19</v>
      </c>
      <c r="V5" s="198">
        <v>6.06</v>
      </c>
      <c r="W5" s="198">
        <v>19.73</v>
      </c>
      <c r="X5" s="198">
        <v>62.71</v>
      </c>
      <c r="Y5" s="198">
        <v>0</v>
      </c>
      <c r="Z5" s="198">
        <v>118.08</v>
      </c>
      <c r="AA5" s="198">
        <v>29.75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11.68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60</v>
      </c>
      <c r="AP5" s="198">
        <v>0</v>
      </c>
      <c r="AQ5" s="198">
        <v>0</v>
      </c>
      <c r="AR5" s="198">
        <v>0</v>
      </c>
      <c r="AS5" s="198">
        <v>0</v>
      </c>
      <c r="AT5" s="198">
        <v>6.99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495.89</v>
      </c>
      <c r="L6" s="198">
        <v>9.68</v>
      </c>
      <c r="M6" s="198">
        <v>61.73</v>
      </c>
      <c r="N6" s="198">
        <v>50.21</v>
      </c>
      <c r="O6" s="198">
        <v>70.94</v>
      </c>
      <c r="P6" s="198">
        <v>22.88</v>
      </c>
      <c r="Q6" s="198">
        <v>7.89</v>
      </c>
      <c r="R6" s="198">
        <v>15.46</v>
      </c>
      <c r="S6" s="198">
        <v>9.57</v>
      </c>
      <c r="T6" s="198">
        <v>0</v>
      </c>
      <c r="U6" s="198">
        <v>60.19</v>
      </c>
      <c r="V6" s="198">
        <v>6.06</v>
      </c>
      <c r="W6" s="198">
        <v>19.73</v>
      </c>
      <c r="X6" s="198">
        <v>62.71</v>
      </c>
      <c r="Y6" s="198">
        <v>0</v>
      </c>
      <c r="Z6" s="198">
        <v>118.08</v>
      </c>
      <c r="AA6" s="198">
        <v>29.75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9.92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46.61</v>
      </c>
      <c r="AP6" s="198">
        <v>0</v>
      </c>
      <c r="AQ6" s="198">
        <v>0</v>
      </c>
      <c r="AR6" s="198">
        <v>0</v>
      </c>
      <c r="AS6" s="198">
        <v>0</v>
      </c>
      <c r="AT6" s="198">
        <v>6.99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495.89</v>
      </c>
      <c r="L7" s="198">
        <v>9.68</v>
      </c>
      <c r="M7" s="198">
        <v>61.73</v>
      </c>
      <c r="N7" s="198">
        <v>50.21</v>
      </c>
      <c r="O7" s="198">
        <v>70.94</v>
      </c>
      <c r="P7" s="198">
        <v>22.88</v>
      </c>
      <c r="Q7" s="198">
        <v>7.89</v>
      </c>
      <c r="R7" s="198">
        <v>15.46</v>
      </c>
      <c r="S7" s="198">
        <v>9.57</v>
      </c>
      <c r="T7" s="198">
        <v>0</v>
      </c>
      <c r="U7" s="198">
        <v>60.19</v>
      </c>
      <c r="V7" s="198">
        <v>6.06</v>
      </c>
      <c r="W7" s="198">
        <v>19.73</v>
      </c>
      <c r="X7" s="198">
        <v>62.71</v>
      </c>
      <c r="Y7" s="198">
        <v>0</v>
      </c>
      <c r="Z7" s="198">
        <v>118.08</v>
      </c>
      <c r="AA7" s="198">
        <v>29.75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11.68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45.98</v>
      </c>
      <c r="AP7" s="198">
        <v>0</v>
      </c>
      <c r="AQ7" s="198">
        <v>0</v>
      </c>
      <c r="AR7" s="198">
        <v>0</v>
      </c>
      <c r="AS7" s="198">
        <v>0</v>
      </c>
      <c r="AT7" s="198">
        <v>6.99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495.89</v>
      </c>
      <c r="L8" s="198">
        <v>9.68</v>
      </c>
      <c r="M8" s="198">
        <v>61.73</v>
      </c>
      <c r="N8" s="198">
        <v>50.21</v>
      </c>
      <c r="O8" s="198">
        <v>70.94</v>
      </c>
      <c r="P8" s="198">
        <v>22.88</v>
      </c>
      <c r="Q8" s="198">
        <v>7.89</v>
      </c>
      <c r="R8" s="198">
        <v>15.46</v>
      </c>
      <c r="S8" s="198">
        <v>9.57</v>
      </c>
      <c r="T8" s="198">
        <v>0</v>
      </c>
      <c r="U8" s="198">
        <v>60.19</v>
      </c>
      <c r="V8" s="198">
        <v>6.06</v>
      </c>
      <c r="W8" s="198">
        <v>19.73</v>
      </c>
      <c r="X8" s="198">
        <v>62.71</v>
      </c>
      <c r="Y8" s="198">
        <v>0</v>
      </c>
      <c r="Z8" s="198">
        <v>118.08</v>
      </c>
      <c r="AA8" s="198">
        <v>29.75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11.68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46.61</v>
      </c>
      <c r="AP8" s="198">
        <v>0</v>
      </c>
      <c r="AQ8" s="198">
        <v>0</v>
      </c>
      <c r="AR8" s="198">
        <v>0</v>
      </c>
      <c r="AS8" s="198">
        <v>0</v>
      </c>
      <c r="AT8" s="198">
        <v>6.99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495.89</v>
      </c>
      <c r="L9" s="198">
        <v>9.68</v>
      </c>
      <c r="M9" s="198">
        <v>61.73</v>
      </c>
      <c r="N9" s="198">
        <v>50.21</v>
      </c>
      <c r="O9" s="198">
        <v>70.94</v>
      </c>
      <c r="P9" s="198">
        <v>22.88</v>
      </c>
      <c r="Q9" s="198">
        <v>7.89</v>
      </c>
      <c r="R9" s="198">
        <v>15.46</v>
      </c>
      <c r="S9" s="198">
        <v>9.57</v>
      </c>
      <c r="T9" s="198">
        <v>0</v>
      </c>
      <c r="U9" s="198">
        <v>60.19</v>
      </c>
      <c r="V9" s="198">
        <v>6.06</v>
      </c>
      <c r="W9" s="198">
        <v>19.73</v>
      </c>
      <c r="X9" s="198">
        <v>62.71</v>
      </c>
      <c r="Y9" s="198">
        <v>0</v>
      </c>
      <c r="Z9" s="198">
        <v>118.08</v>
      </c>
      <c r="AA9" s="198">
        <v>29.75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11.49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46.61</v>
      </c>
      <c r="AP9" s="198">
        <v>0</v>
      </c>
      <c r="AQ9" s="198">
        <v>0</v>
      </c>
      <c r="AR9" s="198">
        <v>0</v>
      </c>
      <c r="AS9" s="198">
        <v>0</v>
      </c>
      <c r="AT9" s="198">
        <v>6.99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495.89</v>
      </c>
      <c r="L10" s="198">
        <v>9.68</v>
      </c>
      <c r="M10" s="198">
        <v>61.73</v>
      </c>
      <c r="N10" s="198">
        <v>50.21</v>
      </c>
      <c r="O10" s="198">
        <v>70.94</v>
      </c>
      <c r="P10" s="198">
        <v>22.88</v>
      </c>
      <c r="Q10" s="198">
        <v>7.89</v>
      </c>
      <c r="R10" s="198">
        <v>15.46</v>
      </c>
      <c r="S10" s="198">
        <v>9.57</v>
      </c>
      <c r="T10" s="198">
        <v>0</v>
      </c>
      <c r="U10" s="198">
        <v>60.19</v>
      </c>
      <c r="V10" s="198">
        <v>6.06</v>
      </c>
      <c r="W10" s="198">
        <v>19.73</v>
      </c>
      <c r="X10" s="198">
        <v>62.71</v>
      </c>
      <c r="Y10" s="198">
        <v>0</v>
      </c>
      <c r="Z10" s="198">
        <v>118.08</v>
      </c>
      <c r="AA10" s="198">
        <v>29.75</v>
      </c>
      <c r="AB10" s="198">
        <v>0</v>
      </c>
      <c r="AC10" s="198">
        <v>12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11.75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46.61</v>
      </c>
      <c r="AP10" s="198">
        <v>0</v>
      </c>
      <c r="AQ10" s="198">
        <v>0</v>
      </c>
      <c r="AR10" s="198">
        <v>0</v>
      </c>
      <c r="AS10" s="198">
        <v>0</v>
      </c>
      <c r="AT10" s="198">
        <v>6.99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495.89</v>
      </c>
      <c r="L11" s="198">
        <v>9.68</v>
      </c>
      <c r="M11" s="198">
        <v>61.73</v>
      </c>
      <c r="N11" s="198">
        <v>50.21</v>
      </c>
      <c r="O11" s="198">
        <v>70.94</v>
      </c>
      <c r="P11" s="198">
        <v>22.88</v>
      </c>
      <c r="Q11" s="198">
        <v>7.89</v>
      </c>
      <c r="R11" s="198">
        <v>15.46</v>
      </c>
      <c r="S11" s="198">
        <v>9.57</v>
      </c>
      <c r="T11" s="198">
        <v>0</v>
      </c>
      <c r="U11" s="198">
        <v>60.19</v>
      </c>
      <c r="V11" s="198">
        <v>6.06</v>
      </c>
      <c r="W11" s="198">
        <v>19.73</v>
      </c>
      <c r="X11" s="198">
        <v>62.71</v>
      </c>
      <c r="Y11" s="198">
        <v>0</v>
      </c>
      <c r="Z11" s="198">
        <v>118.08</v>
      </c>
      <c r="AA11" s="198">
        <v>29.75</v>
      </c>
      <c r="AB11" s="198">
        <v>0</v>
      </c>
      <c r="AC11" s="198">
        <v>12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11.75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46.61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495.89</v>
      </c>
      <c r="L12" s="198">
        <v>9.68</v>
      </c>
      <c r="M12" s="198">
        <v>61.73</v>
      </c>
      <c r="N12" s="198">
        <v>50.21</v>
      </c>
      <c r="O12" s="198">
        <v>70.94</v>
      </c>
      <c r="P12" s="198">
        <v>22.88</v>
      </c>
      <c r="Q12" s="198">
        <v>7.89</v>
      </c>
      <c r="R12" s="198">
        <v>15.46</v>
      </c>
      <c r="S12" s="198">
        <v>9.57</v>
      </c>
      <c r="T12" s="198">
        <v>0</v>
      </c>
      <c r="U12" s="198">
        <v>60.19</v>
      </c>
      <c r="V12" s="198">
        <v>6.06</v>
      </c>
      <c r="W12" s="198">
        <v>19.73</v>
      </c>
      <c r="X12" s="198">
        <v>62.71</v>
      </c>
      <c r="Y12" s="198">
        <v>0</v>
      </c>
      <c r="Z12" s="198">
        <v>118.08</v>
      </c>
      <c r="AA12" s="198">
        <v>29.75</v>
      </c>
      <c r="AB12" s="198">
        <v>0</v>
      </c>
      <c r="AC12" s="198">
        <v>12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11.75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46.61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495.89</v>
      </c>
      <c r="L13" s="198">
        <v>9.68</v>
      </c>
      <c r="M13" s="198">
        <v>61.73</v>
      </c>
      <c r="N13" s="198">
        <v>50.21</v>
      </c>
      <c r="O13" s="198">
        <v>70.94</v>
      </c>
      <c r="P13" s="198">
        <v>22.88</v>
      </c>
      <c r="Q13" s="198">
        <v>7.89</v>
      </c>
      <c r="R13" s="198">
        <v>15.46</v>
      </c>
      <c r="S13" s="198">
        <v>9.57</v>
      </c>
      <c r="T13" s="198">
        <v>0</v>
      </c>
      <c r="U13" s="198">
        <v>60.19</v>
      </c>
      <c r="V13" s="198">
        <v>6.06</v>
      </c>
      <c r="W13" s="198">
        <v>19.73</v>
      </c>
      <c r="X13" s="198">
        <v>62.71</v>
      </c>
      <c r="Y13" s="198">
        <v>0</v>
      </c>
      <c r="Z13" s="198">
        <v>118.08</v>
      </c>
      <c r="AA13" s="198">
        <v>29.75</v>
      </c>
      <c r="AB13" s="198">
        <v>0</v>
      </c>
      <c r="AC13" s="198">
        <v>12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11.75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495.89</v>
      </c>
      <c r="L14" s="198">
        <v>9.68</v>
      </c>
      <c r="M14" s="198">
        <v>61.73</v>
      </c>
      <c r="N14" s="198">
        <v>50.21</v>
      </c>
      <c r="O14" s="198">
        <v>70.94</v>
      </c>
      <c r="P14" s="198">
        <v>22.88</v>
      </c>
      <c r="Q14" s="198">
        <v>7.89</v>
      </c>
      <c r="R14" s="198">
        <v>15.46</v>
      </c>
      <c r="S14" s="198">
        <v>9.57</v>
      </c>
      <c r="T14" s="198">
        <v>0</v>
      </c>
      <c r="U14" s="198">
        <v>60.19</v>
      </c>
      <c r="V14" s="198">
        <v>6.06</v>
      </c>
      <c r="W14" s="198">
        <v>19.73</v>
      </c>
      <c r="X14" s="198">
        <v>62.71</v>
      </c>
      <c r="Y14" s="198">
        <v>0</v>
      </c>
      <c r="Z14" s="198">
        <v>118.08</v>
      </c>
      <c r="AA14" s="198">
        <v>29.75</v>
      </c>
      <c r="AB14" s="198">
        <v>0</v>
      </c>
      <c r="AC14" s="198">
        <v>12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11.75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46.61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387.16</v>
      </c>
      <c r="L15" s="198">
        <v>9.3699999999999992</v>
      </c>
      <c r="M15" s="198">
        <v>61.73</v>
      </c>
      <c r="N15" s="198">
        <v>50.21</v>
      </c>
      <c r="O15" s="198">
        <v>70.94</v>
      </c>
      <c r="P15" s="198">
        <v>22.88</v>
      </c>
      <c r="Q15" s="198">
        <v>7.64</v>
      </c>
      <c r="R15" s="198">
        <v>14.96</v>
      </c>
      <c r="S15" s="198">
        <v>9.26</v>
      </c>
      <c r="T15" s="198">
        <v>0</v>
      </c>
      <c r="U15" s="198">
        <v>60.19</v>
      </c>
      <c r="V15" s="198">
        <v>6.06</v>
      </c>
      <c r="W15" s="198">
        <v>19.73</v>
      </c>
      <c r="X15" s="198">
        <v>62.71</v>
      </c>
      <c r="Y15" s="198">
        <v>0</v>
      </c>
      <c r="Z15" s="198">
        <v>118.08</v>
      </c>
      <c r="AA15" s="198">
        <v>29.75</v>
      </c>
      <c r="AB15" s="198">
        <v>0</v>
      </c>
      <c r="AC15" s="198">
        <v>12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11.75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46.61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313.85000000000002</v>
      </c>
      <c r="L16" s="198">
        <v>0</v>
      </c>
      <c r="M16" s="198">
        <v>61.73</v>
      </c>
      <c r="N16" s="198">
        <v>50.21</v>
      </c>
      <c r="O16" s="198">
        <v>70.94</v>
      </c>
      <c r="P16" s="198">
        <v>22.88</v>
      </c>
      <c r="Q16" s="198">
        <v>7.89</v>
      </c>
      <c r="R16" s="198">
        <v>15.46</v>
      </c>
      <c r="S16" s="198">
        <v>9.57</v>
      </c>
      <c r="T16" s="198">
        <v>0</v>
      </c>
      <c r="U16" s="198">
        <v>60.19</v>
      </c>
      <c r="V16" s="198">
        <v>6.06</v>
      </c>
      <c r="W16" s="198">
        <v>19.73</v>
      </c>
      <c r="X16" s="198">
        <v>62.71</v>
      </c>
      <c r="Y16" s="198">
        <v>0</v>
      </c>
      <c r="Z16" s="198">
        <v>118.08</v>
      </c>
      <c r="AA16" s="198">
        <v>29.75</v>
      </c>
      <c r="AB16" s="198">
        <v>0</v>
      </c>
      <c r="AC16" s="198">
        <v>12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11.75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46.61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338.09</v>
      </c>
      <c r="L17" s="198">
        <v>0</v>
      </c>
      <c r="M17" s="198">
        <v>61.73</v>
      </c>
      <c r="N17" s="198">
        <v>50.21</v>
      </c>
      <c r="O17" s="198">
        <v>70.94</v>
      </c>
      <c r="P17" s="198">
        <v>22.95</v>
      </c>
      <c r="Q17" s="198">
        <v>7.89</v>
      </c>
      <c r="R17" s="198">
        <v>15.46</v>
      </c>
      <c r="S17" s="198">
        <v>9.57</v>
      </c>
      <c r="T17" s="198">
        <v>0</v>
      </c>
      <c r="U17" s="198">
        <v>60.19</v>
      </c>
      <c r="V17" s="198">
        <v>6.06</v>
      </c>
      <c r="W17" s="198">
        <v>19.73</v>
      </c>
      <c r="X17" s="198">
        <v>62.71</v>
      </c>
      <c r="Y17" s="198">
        <v>0</v>
      </c>
      <c r="Z17" s="198">
        <v>118.08</v>
      </c>
      <c r="AA17" s="198">
        <v>29.75</v>
      </c>
      <c r="AB17" s="198">
        <v>0</v>
      </c>
      <c r="AC17" s="198">
        <v>12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11.75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46.61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374.56</v>
      </c>
      <c r="L18" s="198">
        <v>0</v>
      </c>
      <c r="M18" s="198">
        <v>61.73</v>
      </c>
      <c r="N18" s="198">
        <v>50.21</v>
      </c>
      <c r="O18" s="198">
        <v>70.94</v>
      </c>
      <c r="P18" s="198">
        <v>22.95</v>
      </c>
      <c r="Q18" s="198">
        <v>7.89</v>
      </c>
      <c r="R18" s="198">
        <v>15.46</v>
      </c>
      <c r="S18" s="198">
        <v>9.57</v>
      </c>
      <c r="T18" s="198">
        <v>0</v>
      </c>
      <c r="U18" s="198">
        <v>60.19</v>
      </c>
      <c r="V18" s="198">
        <v>6.06</v>
      </c>
      <c r="W18" s="198">
        <v>19.73</v>
      </c>
      <c r="X18" s="198">
        <v>62.71</v>
      </c>
      <c r="Y18" s="198">
        <v>0</v>
      </c>
      <c r="Z18" s="198">
        <v>118.08</v>
      </c>
      <c r="AA18" s="198">
        <v>29.75</v>
      </c>
      <c r="AB18" s="198">
        <v>0</v>
      </c>
      <c r="AC18" s="198">
        <v>12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11.75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46.61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306.14999999999998</v>
      </c>
      <c r="L19" s="198">
        <v>0</v>
      </c>
      <c r="M19" s="198">
        <v>61.73</v>
      </c>
      <c r="N19" s="198">
        <v>50.21</v>
      </c>
      <c r="O19" s="198">
        <v>70.94</v>
      </c>
      <c r="P19" s="198">
        <v>22.95</v>
      </c>
      <c r="Q19" s="198">
        <v>7.89</v>
      </c>
      <c r="R19" s="198">
        <v>15.46</v>
      </c>
      <c r="S19" s="198">
        <v>9.57</v>
      </c>
      <c r="T19" s="198">
        <v>0</v>
      </c>
      <c r="U19" s="198">
        <v>60.19</v>
      </c>
      <c r="V19" s="198">
        <v>6.06</v>
      </c>
      <c r="W19" s="198">
        <v>19.73</v>
      </c>
      <c r="X19" s="198">
        <v>62.71</v>
      </c>
      <c r="Y19" s="198">
        <v>0</v>
      </c>
      <c r="Z19" s="198">
        <v>118.08</v>
      </c>
      <c r="AA19" s="198">
        <v>29.75</v>
      </c>
      <c r="AB19" s="198">
        <v>0</v>
      </c>
      <c r="AC19" s="198">
        <v>12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11.75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45.02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362.04</v>
      </c>
      <c r="L20" s="198">
        <v>0</v>
      </c>
      <c r="M20" s="198">
        <v>61.73</v>
      </c>
      <c r="N20" s="198">
        <v>50.21</v>
      </c>
      <c r="O20" s="198">
        <v>70.94</v>
      </c>
      <c r="P20" s="198">
        <v>22.95</v>
      </c>
      <c r="Q20" s="198">
        <v>7.89</v>
      </c>
      <c r="R20" s="198">
        <v>15.46</v>
      </c>
      <c r="S20" s="198">
        <v>9.57</v>
      </c>
      <c r="T20" s="198">
        <v>0</v>
      </c>
      <c r="U20" s="198">
        <v>60.19</v>
      </c>
      <c r="V20" s="198">
        <v>6.06</v>
      </c>
      <c r="W20" s="198">
        <v>19.73</v>
      </c>
      <c r="X20" s="198">
        <v>62.71</v>
      </c>
      <c r="Y20" s="198">
        <v>0</v>
      </c>
      <c r="Z20" s="198">
        <v>118.08</v>
      </c>
      <c r="AA20" s="198">
        <v>29.75</v>
      </c>
      <c r="AB20" s="198">
        <v>0</v>
      </c>
      <c r="AC20" s="198">
        <v>12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11.75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46.61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355.75</v>
      </c>
      <c r="L21" s="198">
        <v>0</v>
      </c>
      <c r="M21" s="198">
        <v>61.73</v>
      </c>
      <c r="N21" s="198">
        <v>50.21</v>
      </c>
      <c r="O21" s="198">
        <v>70.94</v>
      </c>
      <c r="P21" s="198">
        <v>22.95</v>
      </c>
      <c r="Q21" s="198">
        <v>7.89</v>
      </c>
      <c r="R21" s="198">
        <v>15.46</v>
      </c>
      <c r="S21" s="198">
        <v>9.57</v>
      </c>
      <c r="T21" s="198">
        <v>0</v>
      </c>
      <c r="U21" s="198">
        <v>60.19</v>
      </c>
      <c r="V21" s="198">
        <v>6.06</v>
      </c>
      <c r="W21" s="198">
        <v>19.73</v>
      </c>
      <c r="X21" s="198">
        <v>62.71</v>
      </c>
      <c r="Y21" s="198">
        <v>0</v>
      </c>
      <c r="Z21" s="198">
        <v>118.08</v>
      </c>
      <c r="AA21" s="198">
        <v>29.75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11.75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46.61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335.58</v>
      </c>
      <c r="L22" s="198">
        <v>0</v>
      </c>
      <c r="M22" s="198">
        <v>61.73</v>
      </c>
      <c r="N22" s="198">
        <v>50.21</v>
      </c>
      <c r="O22" s="198">
        <v>70.94</v>
      </c>
      <c r="P22" s="198">
        <v>22.95</v>
      </c>
      <c r="Q22" s="198">
        <v>7.89</v>
      </c>
      <c r="R22" s="198">
        <v>15.46</v>
      </c>
      <c r="S22" s="198">
        <v>9.57</v>
      </c>
      <c r="T22" s="198">
        <v>0</v>
      </c>
      <c r="U22" s="198">
        <v>60.19</v>
      </c>
      <c r="V22" s="198">
        <v>6.06</v>
      </c>
      <c r="W22" s="198">
        <v>19.73</v>
      </c>
      <c r="X22" s="198">
        <v>62.71</v>
      </c>
      <c r="Y22" s="198">
        <v>0</v>
      </c>
      <c r="Z22" s="198">
        <v>118.08</v>
      </c>
      <c r="AA22" s="198">
        <v>29.75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11.75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46.61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454.81</v>
      </c>
      <c r="L23" s="198">
        <v>0</v>
      </c>
      <c r="M23" s="198">
        <v>61.73</v>
      </c>
      <c r="N23" s="198">
        <v>50.21</v>
      </c>
      <c r="O23" s="198">
        <v>70.94</v>
      </c>
      <c r="P23" s="198">
        <v>22.95</v>
      </c>
      <c r="Q23" s="198">
        <v>7.89</v>
      </c>
      <c r="R23" s="198">
        <v>15.46</v>
      </c>
      <c r="S23" s="198">
        <v>9.57</v>
      </c>
      <c r="T23" s="198">
        <v>0</v>
      </c>
      <c r="U23" s="198">
        <v>60.19</v>
      </c>
      <c r="V23" s="198">
        <v>6.06</v>
      </c>
      <c r="W23" s="198">
        <v>19.73</v>
      </c>
      <c r="X23" s="198">
        <v>62.71</v>
      </c>
      <c r="Y23" s="198">
        <v>0</v>
      </c>
      <c r="Z23" s="198">
        <v>118.08</v>
      </c>
      <c r="AA23" s="198">
        <v>29.75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11.75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46.61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470.79</v>
      </c>
      <c r="L24" s="198">
        <v>0</v>
      </c>
      <c r="M24" s="198">
        <v>61.73</v>
      </c>
      <c r="N24" s="198">
        <v>50.21</v>
      </c>
      <c r="O24" s="198">
        <v>70.94</v>
      </c>
      <c r="P24" s="198">
        <v>22.95</v>
      </c>
      <c r="Q24" s="198">
        <v>7.89</v>
      </c>
      <c r="R24" s="198">
        <v>15.46</v>
      </c>
      <c r="S24" s="198">
        <v>9.57</v>
      </c>
      <c r="T24" s="198">
        <v>0</v>
      </c>
      <c r="U24" s="198">
        <v>60.19</v>
      </c>
      <c r="V24" s="198">
        <v>6.06</v>
      </c>
      <c r="W24" s="198">
        <v>19.73</v>
      </c>
      <c r="X24" s="198">
        <v>62.71</v>
      </c>
      <c r="Y24" s="198">
        <v>0</v>
      </c>
      <c r="Z24" s="198">
        <v>118.08</v>
      </c>
      <c r="AA24" s="198">
        <v>29.75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11.75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46.61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432.06</v>
      </c>
      <c r="L25" s="198">
        <v>0</v>
      </c>
      <c r="M25" s="198">
        <v>61.73</v>
      </c>
      <c r="N25" s="198">
        <v>50.21</v>
      </c>
      <c r="O25" s="198">
        <v>70.94</v>
      </c>
      <c r="P25" s="198">
        <v>22.95</v>
      </c>
      <c r="Q25" s="198">
        <v>7.89</v>
      </c>
      <c r="R25" s="198">
        <v>15.46</v>
      </c>
      <c r="S25" s="198">
        <v>9.57</v>
      </c>
      <c r="T25" s="198">
        <v>0</v>
      </c>
      <c r="U25" s="198">
        <v>60.19</v>
      </c>
      <c r="V25" s="198">
        <v>6.06</v>
      </c>
      <c r="W25" s="198">
        <v>19.73</v>
      </c>
      <c r="X25" s="198">
        <v>62.71</v>
      </c>
      <c r="Y25" s="198">
        <v>0</v>
      </c>
      <c r="Z25" s="198">
        <v>118.08</v>
      </c>
      <c r="AA25" s="198">
        <v>29.75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11.75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453.04</v>
      </c>
      <c r="L26" s="198">
        <v>0</v>
      </c>
      <c r="M26" s="198">
        <v>61.73</v>
      </c>
      <c r="N26" s="198">
        <v>50.21</v>
      </c>
      <c r="O26" s="198">
        <v>70.94</v>
      </c>
      <c r="P26" s="198">
        <v>22.95</v>
      </c>
      <c r="Q26" s="198">
        <v>7.89</v>
      </c>
      <c r="R26" s="198">
        <v>15.46</v>
      </c>
      <c r="S26" s="198">
        <v>9.57</v>
      </c>
      <c r="T26" s="198">
        <v>0</v>
      </c>
      <c r="U26" s="198">
        <v>60.19</v>
      </c>
      <c r="V26" s="198">
        <v>6.06</v>
      </c>
      <c r="W26" s="198">
        <v>19.73</v>
      </c>
      <c r="X26" s="198">
        <v>62.71</v>
      </c>
      <c r="Y26" s="198">
        <v>0</v>
      </c>
      <c r="Z26" s="198">
        <v>118.08</v>
      </c>
      <c r="AA26" s="198">
        <v>29.75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11.75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46.61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451.29</v>
      </c>
      <c r="L27" s="198">
        <v>0</v>
      </c>
      <c r="M27" s="198">
        <v>61.73</v>
      </c>
      <c r="N27" s="198">
        <v>50.21</v>
      </c>
      <c r="O27" s="198">
        <v>70.94</v>
      </c>
      <c r="P27" s="198">
        <v>22.95</v>
      </c>
      <c r="Q27" s="198">
        <v>7.89</v>
      </c>
      <c r="R27" s="198">
        <v>15.46</v>
      </c>
      <c r="S27" s="198">
        <v>9.57</v>
      </c>
      <c r="T27" s="198">
        <v>0</v>
      </c>
      <c r="U27" s="198">
        <v>60.19</v>
      </c>
      <c r="V27" s="198">
        <v>6.06</v>
      </c>
      <c r="W27" s="198">
        <v>19.73</v>
      </c>
      <c r="X27" s="198">
        <v>62.71</v>
      </c>
      <c r="Y27" s="198">
        <v>0</v>
      </c>
      <c r="Z27" s="198">
        <v>118.08</v>
      </c>
      <c r="AA27" s="198">
        <v>29.75</v>
      </c>
      <c r="AB27" s="198">
        <v>0</v>
      </c>
      <c r="AC27" s="198">
        <v>12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11.75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46.61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418.68</v>
      </c>
      <c r="L28" s="198">
        <v>0</v>
      </c>
      <c r="M28" s="198">
        <v>61.73</v>
      </c>
      <c r="N28" s="198">
        <v>50.21</v>
      </c>
      <c r="O28" s="198">
        <v>70.94</v>
      </c>
      <c r="P28" s="198">
        <v>22.95</v>
      </c>
      <c r="Q28" s="198">
        <v>7.89</v>
      </c>
      <c r="R28" s="198">
        <v>15.46</v>
      </c>
      <c r="S28" s="198">
        <v>9.57</v>
      </c>
      <c r="T28" s="198">
        <v>0</v>
      </c>
      <c r="U28" s="198">
        <v>60.19</v>
      </c>
      <c r="V28" s="198">
        <v>6.06</v>
      </c>
      <c r="W28" s="198">
        <v>19.73</v>
      </c>
      <c r="X28" s="198">
        <v>62.71</v>
      </c>
      <c r="Y28" s="198">
        <v>0</v>
      </c>
      <c r="Z28" s="198">
        <v>118.08</v>
      </c>
      <c r="AA28" s="198">
        <v>29.75</v>
      </c>
      <c r="AB28" s="198">
        <v>0</v>
      </c>
      <c r="AC28" s="198">
        <v>12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11.75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46.61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415.73</v>
      </c>
      <c r="L29" s="198">
        <v>0</v>
      </c>
      <c r="M29" s="198">
        <v>61.73</v>
      </c>
      <c r="N29" s="198">
        <v>50.21</v>
      </c>
      <c r="O29" s="198">
        <v>70.94</v>
      </c>
      <c r="P29" s="198">
        <v>22.95</v>
      </c>
      <c r="Q29" s="198">
        <v>7.89</v>
      </c>
      <c r="R29" s="198">
        <v>15.46</v>
      </c>
      <c r="S29" s="198">
        <v>9.57</v>
      </c>
      <c r="T29" s="198">
        <v>0</v>
      </c>
      <c r="U29" s="198">
        <v>60.19</v>
      </c>
      <c r="V29" s="198">
        <v>6.06</v>
      </c>
      <c r="W29" s="198">
        <v>19.73</v>
      </c>
      <c r="X29" s="198">
        <v>62.71</v>
      </c>
      <c r="Y29" s="198">
        <v>0</v>
      </c>
      <c r="Z29" s="198">
        <v>118.08</v>
      </c>
      <c r="AA29" s="198">
        <v>29.75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11.75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46.61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415.52</v>
      </c>
      <c r="L30" s="198">
        <v>0</v>
      </c>
      <c r="M30" s="198">
        <v>61.73</v>
      </c>
      <c r="N30" s="198">
        <v>50.21</v>
      </c>
      <c r="O30" s="198">
        <v>70.94</v>
      </c>
      <c r="P30" s="198">
        <v>22.95</v>
      </c>
      <c r="Q30" s="198">
        <v>7.89</v>
      </c>
      <c r="R30" s="198">
        <v>15.46</v>
      </c>
      <c r="S30" s="198">
        <v>9.57</v>
      </c>
      <c r="T30" s="198">
        <v>0</v>
      </c>
      <c r="U30" s="198">
        <v>60.19</v>
      </c>
      <c r="V30" s="198">
        <v>6.06</v>
      </c>
      <c r="W30" s="198">
        <v>19.73</v>
      </c>
      <c r="X30" s="198">
        <v>62.71</v>
      </c>
      <c r="Y30" s="198">
        <v>0</v>
      </c>
      <c r="Z30" s="198">
        <v>118.08</v>
      </c>
      <c r="AA30" s="198">
        <v>29.75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11.75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46.61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360.71</v>
      </c>
      <c r="L31" s="198">
        <v>0</v>
      </c>
      <c r="M31" s="198">
        <v>61.73</v>
      </c>
      <c r="N31" s="198">
        <v>50.21</v>
      </c>
      <c r="O31" s="198">
        <v>70.94</v>
      </c>
      <c r="P31" s="198">
        <v>22.95</v>
      </c>
      <c r="Q31" s="198">
        <v>7.89</v>
      </c>
      <c r="R31" s="198">
        <v>15.46</v>
      </c>
      <c r="S31" s="198">
        <v>9.57</v>
      </c>
      <c r="T31" s="198">
        <v>0</v>
      </c>
      <c r="U31" s="198">
        <v>60.19</v>
      </c>
      <c r="V31" s="198">
        <v>6.06</v>
      </c>
      <c r="W31" s="198">
        <v>19.73</v>
      </c>
      <c r="X31" s="198">
        <v>62.71</v>
      </c>
      <c r="Y31" s="198">
        <v>0</v>
      </c>
      <c r="Z31" s="198">
        <v>118.08</v>
      </c>
      <c r="AA31" s="198">
        <v>29.75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11.75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46.29</v>
      </c>
      <c r="AP31" s="198">
        <v>0</v>
      </c>
      <c r="AQ31" s="198">
        <v>29.21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376.44</v>
      </c>
      <c r="L32" s="198">
        <v>0</v>
      </c>
      <c r="M32" s="198">
        <v>61.73</v>
      </c>
      <c r="N32" s="198">
        <v>50.21</v>
      </c>
      <c r="O32" s="198">
        <v>70.94</v>
      </c>
      <c r="P32" s="198">
        <v>22.95</v>
      </c>
      <c r="Q32" s="198">
        <v>7.89</v>
      </c>
      <c r="R32" s="198">
        <v>15.46</v>
      </c>
      <c r="S32" s="198">
        <v>9.57</v>
      </c>
      <c r="T32" s="198">
        <v>0</v>
      </c>
      <c r="U32" s="198">
        <v>60.19</v>
      </c>
      <c r="V32" s="198">
        <v>6.06</v>
      </c>
      <c r="W32" s="198">
        <v>19.73</v>
      </c>
      <c r="X32" s="198">
        <v>62.71</v>
      </c>
      <c r="Y32" s="198">
        <v>0</v>
      </c>
      <c r="Z32" s="198">
        <v>118.08</v>
      </c>
      <c r="AA32" s="198">
        <v>29.75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11.75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46.61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329.04</v>
      </c>
      <c r="L33" s="198">
        <v>0</v>
      </c>
      <c r="M33" s="198">
        <v>61.73</v>
      </c>
      <c r="N33" s="198">
        <v>50.21</v>
      </c>
      <c r="O33" s="198">
        <v>70.94</v>
      </c>
      <c r="P33" s="198">
        <v>22.95</v>
      </c>
      <c r="Q33" s="198">
        <v>7.89</v>
      </c>
      <c r="R33" s="198">
        <v>15.46</v>
      </c>
      <c r="S33" s="198">
        <v>9.57</v>
      </c>
      <c r="T33" s="198">
        <v>0</v>
      </c>
      <c r="U33" s="198">
        <v>60.19</v>
      </c>
      <c r="V33" s="198">
        <v>6.06</v>
      </c>
      <c r="W33" s="198">
        <v>19.73</v>
      </c>
      <c r="X33" s="198">
        <v>62.71</v>
      </c>
      <c r="Y33" s="198">
        <v>0</v>
      </c>
      <c r="Z33" s="198">
        <v>118.08</v>
      </c>
      <c r="AA33" s="198">
        <v>29.75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11.75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46.61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298.14999999999998</v>
      </c>
      <c r="L34" s="198">
        <v>0</v>
      </c>
      <c r="M34" s="198">
        <v>61.73</v>
      </c>
      <c r="N34" s="198">
        <v>50.21</v>
      </c>
      <c r="O34" s="198">
        <v>70.94</v>
      </c>
      <c r="P34" s="198">
        <v>22.95</v>
      </c>
      <c r="Q34" s="198">
        <v>3.87</v>
      </c>
      <c r="R34" s="198">
        <v>7.74</v>
      </c>
      <c r="S34" s="198">
        <v>4.84</v>
      </c>
      <c r="T34" s="198">
        <v>0</v>
      </c>
      <c r="U34" s="198">
        <v>60.19</v>
      </c>
      <c r="V34" s="198">
        <v>6.06</v>
      </c>
      <c r="W34" s="198">
        <v>19.73</v>
      </c>
      <c r="X34" s="198">
        <v>62.71</v>
      </c>
      <c r="Y34" s="198">
        <v>0</v>
      </c>
      <c r="Z34" s="198">
        <v>118.08</v>
      </c>
      <c r="AA34" s="198">
        <v>29.75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12.14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46.61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291.06</v>
      </c>
      <c r="L35" s="198">
        <v>0</v>
      </c>
      <c r="M35" s="198">
        <v>61.73</v>
      </c>
      <c r="N35" s="198">
        <v>50.21</v>
      </c>
      <c r="O35" s="198">
        <v>70.94</v>
      </c>
      <c r="P35" s="198">
        <v>22.95</v>
      </c>
      <c r="Q35" s="198">
        <v>3.87</v>
      </c>
      <c r="R35" s="198">
        <v>7.74</v>
      </c>
      <c r="S35" s="198">
        <v>4.84</v>
      </c>
      <c r="T35" s="198">
        <v>0</v>
      </c>
      <c r="U35" s="198">
        <v>60.19</v>
      </c>
      <c r="V35" s="198">
        <v>6.06</v>
      </c>
      <c r="W35" s="198">
        <v>19.73</v>
      </c>
      <c r="X35" s="198">
        <v>62.71</v>
      </c>
      <c r="Y35" s="198">
        <v>0</v>
      </c>
      <c r="Z35" s="198">
        <v>118.08</v>
      </c>
      <c r="AA35" s="198">
        <v>29.75</v>
      </c>
      <c r="AB35" s="198">
        <v>0</v>
      </c>
      <c r="AC35" s="198">
        <v>14.21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12.14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46.61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278.92</v>
      </c>
      <c r="L36" s="198">
        <v>0</v>
      </c>
      <c r="M36" s="198">
        <v>61.73</v>
      </c>
      <c r="N36" s="198">
        <v>50.21</v>
      </c>
      <c r="O36" s="198">
        <v>70.94</v>
      </c>
      <c r="P36" s="198">
        <v>22.95</v>
      </c>
      <c r="Q36" s="198">
        <v>3.87</v>
      </c>
      <c r="R36" s="198">
        <v>7.74</v>
      </c>
      <c r="S36" s="198">
        <v>4.84</v>
      </c>
      <c r="T36" s="198">
        <v>0</v>
      </c>
      <c r="U36" s="198">
        <v>60.19</v>
      </c>
      <c r="V36" s="198">
        <v>6.06</v>
      </c>
      <c r="W36" s="198">
        <v>19.73</v>
      </c>
      <c r="X36" s="198">
        <v>62.71</v>
      </c>
      <c r="Y36" s="198">
        <v>0</v>
      </c>
      <c r="Z36" s="198">
        <v>118.08</v>
      </c>
      <c r="AA36" s="198">
        <v>29.75</v>
      </c>
      <c r="AB36" s="198">
        <v>0</v>
      </c>
      <c r="AC36" s="198">
        <v>14.21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12.14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46.61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271.02</v>
      </c>
      <c r="L37" s="198">
        <v>0</v>
      </c>
      <c r="M37" s="198">
        <v>61.73</v>
      </c>
      <c r="N37" s="198">
        <v>50.21</v>
      </c>
      <c r="O37" s="198">
        <v>70.94</v>
      </c>
      <c r="P37" s="198">
        <v>22.95</v>
      </c>
      <c r="Q37" s="198">
        <v>3.87</v>
      </c>
      <c r="R37" s="198">
        <v>7.74</v>
      </c>
      <c r="S37" s="198">
        <v>4.84</v>
      </c>
      <c r="T37" s="198">
        <v>0</v>
      </c>
      <c r="U37" s="198">
        <v>60.19</v>
      </c>
      <c r="V37" s="198">
        <v>6.06</v>
      </c>
      <c r="W37" s="198">
        <v>19.73</v>
      </c>
      <c r="X37" s="198">
        <v>62.71</v>
      </c>
      <c r="Y37" s="198">
        <v>0</v>
      </c>
      <c r="Z37" s="198">
        <v>118.08</v>
      </c>
      <c r="AA37" s="198">
        <v>29.75</v>
      </c>
      <c r="AB37" s="198">
        <v>0</v>
      </c>
      <c r="AC37" s="198">
        <v>14.21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12.14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46.29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271.02</v>
      </c>
      <c r="L38" s="198">
        <v>0</v>
      </c>
      <c r="M38" s="198">
        <v>61.73</v>
      </c>
      <c r="N38" s="198">
        <v>50.21</v>
      </c>
      <c r="O38" s="198">
        <v>70.94</v>
      </c>
      <c r="P38" s="198">
        <v>22.95</v>
      </c>
      <c r="Q38" s="198">
        <v>3.87</v>
      </c>
      <c r="R38" s="198">
        <v>7.74</v>
      </c>
      <c r="S38" s="198">
        <v>4.84</v>
      </c>
      <c r="T38" s="198">
        <v>0</v>
      </c>
      <c r="U38" s="198">
        <v>60.19</v>
      </c>
      <c r="V38" s="198">
        <v>6.06</v>
      </c>
      <c r="W38" s="198">
        <v>19.73</v>
      </c>
      <c r="X38" s="198">
        <v>62.71</v>
      </c>
      <c r="Y38" s="198">
        <v>0</v>
      </c>
      <c r="Z38" s="198">
        <v>118.08</v>
      </c>
      <c r="AA38" s="198">
        <v>29.75</v>
      </c>
      <c r="AB38" s="198">
        <v>0</v>
      </c>
      <c r="AC38" s="198">
        <v>14.21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12.14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46.61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271.02</v>
      </c>
      <c r="L39" s="198">
        <v>0</v>
      </c>
      <c r="M39" s="198">
        <v>61.73</v>
      </c>
      <c r="N39" s="198">
        <v>50.21</v>
      </c>
      <c r="O39" s="198">
        <v>70.94</v>
      </c>
      <c r="P39" s="198">
        <v>22.95</v>
      </c>
      <c r="Q39" s="198">
        <v>3.87</v>
      </c>
      <c r="R39" s="198">
        <v>7.74</v>
      </c>
      <c r="S39" s="198">
        <v>4.84</v>
      </c>
      <c r="T39" s="198">
        <v>0</v>
      </c>
      <c r="U39" s="198">
        <v>60.19</v>
      </c>
      <c r="V39" s="198">
        <v>6.06</v>
      </c>
      <c r="W39" s="198">
        <v>19.73</v>
      </c>
      <c r="X39" s="198">
        <v>62.71</v>
      </c>
      <c r="Y39" s="198">
        <v>0</v>
      </c>
      <c r="Z39" s="198">
        <v>118.08</v>
      </c>
      <c r="AA39" s="198">
        <v>29.75</v>
      </c>
      <c r="AB39" s="198">
        <v>0</v>
      </c>
      <c r="AC39" s="198">
        <v>14.21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11.23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46.61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271.02</v>
      </c>
      <c r="L40" s="198">
        <v>0</v>
      </c>
      <c r="M40" s="198">
        <v>61.73</v>
      </c>
      <c r="N40" s="198">
        <v>50.21</v>
      </c>
      <c r="O40" s="198">
        <v>70.94</v>
      </c>
      <c r="P40" s="198">
        <v>22.95</v>
      </c>
      <c r="Q40" s="198">
        <v>3.87</v>
      </c>
      <c r="R40" s="198">
        <v>7.74</v>
      </c>
      <c r="S40" s="198">
        <v>4.84</v>
      </c>
      <c r="T40" s="198">
        <v>0</v>
      </c>
      <c r="U40" s="198">
        <v>60.19</v>
      </c>
      <c r="V40" s="198">
        <v>6.06</v>
      </c>
      <c r="W40" s="198">
        <v>19.73</v>
      </c>
      <c r="X40" s="198">
        <v>62.71</v>
      </c>
      <c r="Y40" s="198">
        <v>0</v>
      </c>
      <c r="Z40" s="198">
        <v>118.08</v>
      </c>
      <c r="AA40" s="198">
        <v>29.75</v>
      </c>
      <c r="AB40" s="198">
        <v>0</v>
      </c>
      <c r="AC40" s="198">
        <v>14.21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11.75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46.61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271.02</v>
      </c>
      <c r="L41" s="198">
        <v>0</v>
      </c>
      <c r="M41" s="198">
        <v>61.73</v>
      </c>
      <c r="N41" s="198">
        <v>50.21</v>
      </c>
      <c r="O41" s="198">
        <v>70.94</v>
      </c>
      <c r="P41" s="198">
        <v>22.95</v>
      </c>
      <c r="Q41" s="198">
        <v>3.87</v>
      </c>
      <c r="R41" s="198">
        <v>7.74</v>
      </c>
      <c r="S41" s="198">
        <v>4.84</v>
      </c>
      <c r="T41" s="198">
        <v>0</v>
      </c>
      <c r="U41" s="198">
        <v>60.19</v>
      </c>
      <c r="V41" s="198">
        <v>6.06</v>
      </c>
      <c r="W41" s="198">
        <v>19.73</v>
      </c>
      <c r="X41" s="198">
        <v>62.71</v>
      </c>
      <c r="Y41" s="198">
        <v>0</v>
      </c>
      <c r="Z41" s="198">
        <v>118.08</v>
      </c>
      <c r="AA41" s="198">
        <v>29.75</v>
      </c>
      <c r="AB41" s="198">
        <v>0</v>
      </c>
      <c r="AC41" s="198">
        <v>14.21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11.75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46.61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271.02</v>
      </c>
      <c r="L42" s="198">
        <v>0</v>
      </c>
      <c r="M42" s="198">
        <v>61.73</v>
      </c>
      <c r="N42" s="198">
        <v>46.6</v>
      </c>
      <c r="O42" s="198">
        <v>70.94</v>
      </c>
      <c r="P42" s="198">
        <v>22.95</v>
      </c>
      <c r="Q42" s="198">
        <v>3.87</v>
      </c>
      <c r="R42" s="198">
        <v>7.74</v>
      </c>
      <c r="S42" s="198">
        <v>4.84</v>
      </c>
      <c r="T42" s="198">
        <v>0</v>
      </c>
      <c r="U42" s="198">
        <v>60.19</v>
      </c>
      <c r="V42" s="198">
        <v>6.06</v>
      </c>
      <c r="W42" s="198">
        <v>19.73</v>
      </c>
      <c r="X42" s="198">
        <v>62.71</v>
      </c>
      <c r="Y42" s="198">
        <v>0</v>
      </c>
      <c r="Z42" s="198">
        <v>118.08</v>
      </c>
      <c r="AA42" s="198">
        <v>29.75</v>
      </c>
      <c r="AB42" s="198">
        <v>0</v>
      </c>
      <c r="AC42" s="198">
        <v>14.21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11.75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46.61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271.02</v>
      </c>
      <c r="L43" s="198">
        <v>0</v>
      </c>
      <c r="M43" s="198">
        <v>61.73</v>
      </c>
      <c r="N43" s="198">
        <v>43.38</v>
      </c>
      <c r="O43" s="198">
        <v>70.94</v>
      </c>
      <c r="P43" s="198">
        <v>22.95</v>
      </c>
      <c r="Q43" s="198">
        <v>3.87</v>
      </c>
      <c r="R43" s="198">
        <v>7.74</v>
      </c>
      <c r="S43" s="198">
        <v>4.84</v>
      </c>
      <c r="T43" s="198">
        <v>0</v>
      </c>
      <c r="U43" s="198">
        <v>60.19</v>
      </c>
      <c r="V43" s="198">
        <v>6.06</v>
      </c>
      <c r="W43" s="198">
        <v>19.73</v>
      </c>
      <c r="X43" s="198">
        <v>62.71</v>
      </c>
      <c r="Y43" s="198">
        <v>0</v>
      </c>
      <c r="Z43" s="198">
        <v>118.08</v>
      </c>
      <c r="AA43" s="198">
        <v>29.75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11.75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46.29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271.02</v>
      </c>
      <c r="L44" s="198">
        <v>0</v>
      </c>
      <c r="M44" s="198">
        <v>61.73</v>
      </c>
      <c r="N44" s="198">
        <v>39.64</v>
      </c>
      <c r="O44" s="198">
        <v>70.94</v>
      </c>
      <c r="P44" s="198">
        <v>22.95</v>
      </c>
      <c r="Q44" s="198">
        <v>3.87</v>
      </c>
      <c r="R44" s="198">
        <v>7.74</v>
      </c>
      <c r="S44" s="198">
        <v>4.84</v>
      </c>
      <c r="T44" s="198">
        <v>0</v>
      </c>
      <c r="U44" s="198">
        <v>60.19</v>
      </c>
      <c r="V44" s="198">
        <v>6.06</v>
      </c>
      <c r="W44" s="198">
        <v>19.73</v>
      </c>
      <c r="X44" s="198">
        <v>62.71</v>
      </c>
      <c r="Y44" s="198">
        <v>0</v>
      </c>
      <c r="Z44" s="198">
        <v>118.08</v>
      </c>
      <c r="AA44" s="198">
        <v>29.75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11.75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46.61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271.02</v>
      </c>
      <c r="L45" s="198">
        <v>0</v>
      </c>
      <c r="M45" s="198">
        <v>61.73</v>
      </c>
      <c r="N45" s="198">
        <v>38.03</v>
      </c>
      <c r="O45" s="198">
        <v>70.94</v>
      </c>
      <c r="P45" s="198">
        <v>22.95</v>
      </c>
      <c r="Q45" s="198">
        <v>3.87</v>
      </c>
      <c r="R45" s="198">
        <v>7.74</v>
      </c>
      <c r="S45" s="198">
        <v>4.84</v>
      </c>
      <c r="T45" s="198">
        <v>0</v>
      </c>
      <c r="U45" s="198">
        <v>60.19</v>
      </c>
      <c r="V45" s="198">
        <v>6.06</v>
      </c>
      <c r="W45" s="198">
        <v>19.73</v>
      </c>
      <c r="X45" s="198">
        <v>62.71</v>
      </c>
      <c r="Y45" s="198">
        <v>0</v>
      </c>
      <c r="Z45" s="198">
        <v>118.08</v>
      </c>
      <c r="AA45" s="198">
        <v>29.75</v>
      </c>
      <c r="AB45" s="198">
        <v>0</v>
      </c>
      <c r="AC45" s="198">
        <v>13.56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11.1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46.61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271.02</v>
      </c>
      <c r="L46" s="198">
        <v>0</v>
      </c>
      <c r="M46" s="198">
        <v>61.73</v>
      </c>
      <c r="N46" s="198">
        <v>38.03</v>
      </c>
      <c r="O46" s="198">
        <v>70.94</v>
      </c>
      <c r="P46" s="198">
        <v>22.95</v>
      </c>
      <c r="Q46" s="198">
        <v>3.87</v>
      </c>
      <c r="R46" s="198">
        <v>7.74</v>
      </c>
      <c r="S46" s="198">
        <v>4.84</v>
      </c>
      <c r="T46" s="198">
        <v>0</v>
      </c>
      <c r="U46" s="198">
        <v>60.19</v>
      </c>
      <c r="V46" s="198">
        <v>6.06</v>
      </c>
      <c r="W46" s="198">
        <v>19.73</v>
      </c>
      <c r="X46" s="198">
        <v>62.71</v>
      </c>
      <c r="Y46" s="198">
        <v>0</v>
      </c>
      <c r="Z46" s="198">
        <v>118.08</v>
      </c>
      <c r="AA46" s="198">
        <v>29.75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12.01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46.61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319.41000000000003</v>
      </c>
      <c r="L47" s="198">
        <v>0</v>
      </c>
      <c r="M47" s="198">
        <v>61.73</v>
      </c>
      <c r="N47" s="198">
        <v>38.03</v>
      </c>
      <c r="O47" s="198">
        <v>70.94</v>
      </c>
      <c r="P47" s="198">
        <v>22.95</v>
      </c>
      <c r="Q47" s="198">
        <v>2.9</v>
      </c>
      <c r="R47" s="198">
        <v>2.9</v>
      </c>
      <c r="S47" s="198">
        <v>2.9</v>
      </c>
      <c r="T47" s="198">
        <v>0</v>
      </c>
      <c r="U47" s="198">
        <v>60.19</v>
      </c>
      <c r="V47" s="198">
        <v>6.06</v>
      </c>
      <c r="W47" s="198">
        <v>19.73</v>
      </c>
      <c r="X47" s="198">
        <v>62.71</v>
      </c>
      <c r="Y47" s="198">
        <v>0</v>
      </c>
      <c r="Z47" s="198">
        <v>118.08</v>
      </c>
      <c r="AA47" s="198">
        <v>29.75</v>
      </c>
      <c r="AB47" s="198">
        <v>0</v>
      </c>
      <c r="AC47" s="198">
        <v>13.56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11.75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46.61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368.77</v>
      </c>
      <c r="L48" s="198">
        <v>0</v>
      </c>
      <c r="M48" s="198">
        <v>61.73</v>
      </c>
      <c r="N48" s="198">
        <v>38.03</v>
      </c>
      <c r="O48" s="198">
        <v>70.94</v>
      </c>
      <c r="P48" s="198">
        <v>22.95</v>
      </c>
      <c r="Q48" s="198">
        <v>7.89</v>
      </c>
      <c r="R48" s="198">
        <v>15.46</v>
      </c>
      <c r="S48" s="198">
        <v>9.57</v>
      </c>
      <c r="T48" s="198">
        <v>0</v>
      </c>
      <c r="U48" s="198">
        <v>60.19</v>
      </c>
      <c r="V48" s="198">
        <v>6.06</v>
      </c>
      <c r="W48" s="198">
        <v>19.73</v>
      </c>
      <c r="X48" s="198">
        <v>62.71</v>
      </c>
      <c r="Y48" s="198">
        <v>0</v>
      </c>
      <c r="Z48" s="198">
        <v>118.08</v>
      </c>
      <c r="AA48" s="198">
        <v>29.75</v>
      </c>
      <c r="AB48" s="198">
        <v>0</v>
      </c>
      <c r="AC48" s="198">
        <v>12.92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11.75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46.61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435.56</v>
      </c>
      <c r="L49" s="198">
        <v>10.69</v>
      </c>
      <c r="M49" s="198">
        <v>61.73</v>
      </c>
      <c r="N49" s="198">
        <v>38.03</v>
      </c>
      <c r="O49" s="198">
        <v>70.94</v>
      </c>
      <c r="P49" s="198">
        <v>22.95</v>
      </c>
      <c r="Q49" s="198">
        <v>7.89</v>
      </c>
      <c r="R49" s="198">
        <v>15.46</v>
      </c>
      <c r="S49" s="198">
        <v>9.57</v>
      </c>
      <c r="T49" s="198">
        <v>0</v>
      </c>
      <c r="U49" s="198">
        <v>60.19</v>
      </c>
      <c r="V49" s="198">
        <v>6.06</v>
      </c>
      <c r="W49" s="198">
        <v>19.73</v>
      </c>
      <c r="X49" s="198">
        <v>62.71</v>
      </c>
      <c r="Y49" s="198">
        <v>0</v>
      </c>
      <c r="Z49" s="198">
        <v>118.08</v>
      </c>
      <c r="AA49" s="198">
        <v>29.75</v>
      </c>
      <c r="AB49" s="198">
        <v>0</v>
      </c>
      <c r="AC49" s="198">
        <v>12.92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11.75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46.29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495.89</v>
      </c>
      <c r="L50" s="198">
        <v>10.69</v>
      </c>
      <c r="M50" s="198">
        <v>61.73</v>
      </c>
      <c r="N50" s="198">
        <v>40.71</v>
      </c>
      <c r="O50" s="198">
        <v>70.94</v>
      </c>
      <c r="P50" s="198">
        <v>22.95</v>
      </c>
      <c r="Q50" s="198">
        <v>7.89</v>
      </c>
      <c r="R50" s="198">
        <v>15.46</v>
      </c>
      <c r="S50" s="198">
        <v>9.57</v>
      </c>
      <c r="T50" s="198">
        <v>0</v>
      </c>
      <c r="U50" s="198">
        <v>60.19</v>
      </c>
      <c r="V50" s="198">
        <v>6.06</v>
      </c>
      <c r="W50" s="198">
        <v>19.73</v>
      </c>
      <c r="X50" s="198">
        <v>62.71</v>
      </c>
      <c r="Y50" s="198">
        <v>0</v>
      </c>
      <c r="Z50" s="198">
        <v>118.08</v>
      </c>
      <c r="AA50" s="198">
        <v>29.75</v>
      </c>
      <c r="AB50" s="198">
        <v>0</v>
      </c>
      <c r="AC50" s="198">
        <v>12.92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11.75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46.7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495.89</v>
      </c>
      <c r="L51" s="198">
        <v>10.69</v>
      </c>
      <c r="M51" s="198">
        <v>61.73</v>
      </c>
      <c r="N51" s="198">
        <v>43.92</v>
      </c>
      <c r="O51" s="198">
        <v>70.94</v>
      </c>
      <c r="P51" s="198">
        <v>22.95</v>
      </c>
      <c r="Q51" s="198">
        <v>7.89</v>
      </c>
      <c r="R51" s="198">
        <v>15.46</v>
      </c>
      <c r="S51" s="198">
        <v>9.57</v>
      </c>
      <c r="T51" s="198">
        <v>0</v>
      </c>
      <c r="U51" s="198">
        <v>60.19</v>
      </c>
      <c r="V51" s="198">
        <v>6.06</v>
      </c>
      <c r="W51" s="198">
        <v>19.73</v>
      </c>
      <c r="X51" s="198">
        <v>62.71</v>
      </c>
      <c r="Y51" s="198">
        <v>0</v>
      </c>
      <c r="Z51" s="198">
        <v>118.08</v>
      </c>
      <c r="AA51" s="198">
        <v>29.75</v>
      </c>
      <c r="AB51" s="198">
        <v>0</v>
      </c>
      <c r="AC51" s="198">
        <v>12.92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11.75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46.69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495.89</v>
      </c>
      <c r="L52" s="198">
        <v>10.69</v>
      </c>
      <c r="M52" s="198">
        <v>61.73</v>
      </c>
      <c r="N52" s="198">
        <v>47.14</v>
      </c>
      <c r="O52" s="198">
        <v>70.94</v>
      </c>
      <c r="P52" s="198">
        <v>22.95</v>
      </c>
      <c r="Q52" s="198">
        <v>7.89</v>
      </c>
      <c r="R52" s="198">
        <v>15.46</v>
      </c>
      <c r="S52" s="198">
        <v>9.57</v>
      </c>
      <c r="T52" s="198">
        <v>0</v>
      </c>
      <c r="U52" s="198">
        <v>60.19</v>
      </c>
      <c r="V52" s="198">
        <v>6.06</v>
      </c>
      <c r="W52" s="198">
        <v>19.73</v>
      </c>
      <c r="X52" s="198">
        <v>62.71</v>
      </c>
      <c r="Y52" s="198">
        <v>0</v>
      </c>
      <c r="Z52" s="198">
        <v>118.08</v>
      </c>
      <c r="AA52" s="198">
        <v>29.75</v>
      </c>
      <c r="AB52" s="198">
        <v>0</v>
      </c>
      <c r="AC52" s="198">
        <v>12.92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11.75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46.69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382.23</v>
      </c>
      <c r="L53" s="198">
        <v>0</v>
      </c>
      <c r="M53" s="198">
        <v>61.73</v>
      </c>
      <c r="N53" s="198">
        <v>50.21</v>
      </c>
      <c r="O53" s="198">
        <v>70.94</v>
      </c>
      <c r="P53" s="198">
        <v>22.95</v>
      </c>
      <c r="Q53" s="198">
        <v>7.89</v>
      </c>
      <c r="R53" s="198">
        <v>15.46</v>
      </c>
      <c r="S53" s="198">
        <v>9.57</v>
      </c>
      <c r="T53" s="198">
        <v>0</v>
      </c>
      <c r="U53" s="198">
        <v>60.19</v>
      </c>
      <c r="V53" s="198">
        <v>6.06</v>
      </c>
      <c r="W53" s="198">
        <v>19.73</v>
      </c>
      <c r="X53" s="198">
        <v>62.71</v>
      </c>
      <c r="Y53" s="198">
        <v>0</v>
      </c>
      <c r="Z53" s="198">
        <v>118.08</v>
      </c>
      <c r="AA53" s="198">
        <v>29.75</v>
      </c>
      <c r="AB53" s="198">
        <v>0</v>
      </c>
      <c r="AC53" s="198">
        <v>12.92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11.75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46.69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386.19</v>
      </c>
      <c r="L54" s="198">
        <v>0</v>
      </c>
      <c r="M54" s="198">
        <v>61.73</v>
      </c>
      <c r="N54" s="198">
        <v>50.21</v>
      </c>
      <c r="O54" s="198">
        <v>70.94</v>
      </c>
      <c r="P54" s="198">
        <v>22.95</v>
      </c>
      <c r="Q54" s="198">
        <v>7.89</v>
      </c>
      <c r="R54" s="198">
        <v>15.46</v>
      </c>
      <c r="S54" s="198">
        <v>9.57</v>
      </c>
      <c r="T54" s="198">
        <v>0</v>
      </c>
      <c r="U54" s="198">
        <v>60.19</v>
      </c>
      <c r="V54" s="198">
        <v>6.06</v>
      </c>
      <c r="W54" s="198">
        <v>19.73</v>
      </c>
      <c r="X54" s="198">
        <v>62.71</v>
      </c>
      <c r="Y54" s="198">
        <v>0</v>
      </c>
      <c r="Z54" s="198">
        <v>118.08</v>
      </c>
      <c r="AA54" s="198">
        <v>29.75</v>
      </c>
      <c r="AB54" s="198">
        <v>0</v>
      </c>
      <c r="AC54" s="198">
        <v>12.92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11.75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46.69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319.41000000000003</v>
      </c>
      <c r="L55" s="198">
        <v>0</v>
      </c>
      <c r="M55" s="198">
        <v>60.39</v>
      </c>
      <c r="N55" s="198">
        <v>50.21</v>
      </c>
      <c r="O55" s="198">
        <v>70.94</v>
      </c>
      <c r="P55" s="198">
        <v>22.95</v>
      </c>
      <c r="Q55" s="198">
        <v>7.89</v>
      </c>
      <c r="R55" s="198">
        <v>15.46</v>
      </c>
      <c r="S55" s="198">
        <v>9.57</v>
      </c>
      <c r="T55" s="198">
        <v>0</v>
      </c>
      <c r="U55" s="198">
        <v>60.19</v>
      </c>
      <c r="V55" s="198">
        <v>6.06</v>
      </c>
      <c r="W55" s="198">
        <v>19.73</v>
      </c>
      <c r="X55" s="198">
        <v>62.71</v>
      </c>
      <c r="Y55" s="198">
        <v>0</v>
      </c>
      <c r="Z55" s="198">
        <v>118.08</v>
      </c>
      <c r="AA55" s="198">
        <v>29.75</v>
      </c>
      <c r="AB55" s="198">
        <v>0</v>
      </c>
      <c r="AC55" s="198">
        <v>12.27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10.71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45.98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319.41000000000003</v>
      </c>
      <c r="L56" s="198">
        <v>0</v>
      </c>
      <c r="M56" s="198">
        <v>60.39</v>
      </c>
      <c r="N56" s="198">
        <v>50.21</v>
      </c>
      <c r="O56" s="198">
        <v>70.94</v>
      </c>
      <c r="P56" s="198">
        <v>22.95</v>
      </c>
      <c r="Q56" s="198">
        <v>7.89</v>
      </c>
      <c r="R56" s="198">
        <v>15.46</v>
      </c>
      <c r="S56" s="198">
        <v>9.57</v>
      </c>
      <c r="T56" s="198">
        <v>0</v>
      </c>
      <c r="U56" s="198">
        <v>60.19</v>
      </c>
      <c r="V56" s="198">
        <v>6.06</v>
      </c>
      <c r="W56" s="198">
        <v>19.73</v>
      </c>
      <c r="X56" s="198">
        <v>62.71</v>
      </c>
      <c r="Y56" s="198">
        <v>0</v>
      </c>
      <c r="Z56" s="198">
        <v>118.08</v>
      </c>
      <c r="AA56" s="198">
        <v>29.75</v>
      </c>
      <c r="AB56" s="198">
        <v>0</v>
      </c>
      <c r="AC56" s="198">
        <v>12.27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10.71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46.69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390.07</v>
      </c>
      <c r="L57" s="198">
        <v>0</v>
      </c>
      <c r="M57" s="198">
        <v>60.39</v>
      </c>
      <c r="N57" s="198">
        <v>50.21</v>
      </c>
      <c r="O57" s="198">
        <v>70.94</v>
      </c>
      <c r="P57" s="198">
        <v>22.95</v>
      </c>
      <c r="Q57" s="198">
        <v>7.89</v>
      </c>
      <c r="R57" s="198">
        <v>15.46</v>
      </c>
      <c r="S57" s="198">
        <v>9.57</v>
      </c>
      <c r="T57" s="198">
        <v>0</v>
      </c>
      <c r="U57" s="198">
        <v>60.19</v>
      </c>
      <c r="V57" s="198">
        <v>6.06</v>
      </c>
      <c r="W57" s="198">
        <v>19.73</v>
      </c>
      <c r="X57" s="198">
        <v>62.71</v>
      </c>
      <c r="Y57" s="198">
        <v>0</v>
      </c>
      <c r="Z57" s="198">
        <v>118.08</v>
      </c>
      <c r="AA57" s="198">
        <v>29.75</v>
      </c>
      <c r="AB57" s="198">
        <v>0</v>
      </c>
      <c r="AC57" s="198">
        <v>12.27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10.71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46.69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411.36</v>
      </c>
      <c r="L58" s="198">
        <v>0</v>
      </c>
      <c r="M58" s="198">
        <v>60.39</v>
      </c>
      <c r="N58" s="198">
        <v>50.21</v>
      </c>
      <c r="O58" s="198">
        <v>70.94</v>
      </c>
      <c r="P58" s="198">
        <v>22.95</v>
      </c>
      <c r="Q58" s="198">
        <v>7.89</v>
      </c>
      <c r="R58" s="198">
        <v>15.46</v>
      </c>
      <c r="S58" s="198">
        <v>9.57</v>
      </c>
      <c r="T58" s="198">
        <v>0</v>
      </c>
      <c r="U58" s="198">
        <v>60.19</v>
      </c>
      <c r="V58" s="198">
        <v>6.06</v>
      </c>
      <c r="W58" s="198">
        <v>19.73</v>
      </c>
      <c r="X58" s="198">
        <v>62.71</v>
      </c>
      <c r="Y58" s="198">
        <v>0</v>
      </c>
      <c r="Z58" s="198">
        <v>118.08</v>
      </c>
      <c r="AA58" s="198">
        <v>29.75</v>
      </c>
      <c r="AB58" s="198">
        <v>0</v>
      </c>
      <c r="AC58" s="198">
        <v>12.27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10.71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46.69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393.94</v>
      </c>
      <c r="L59" s="198">
        <v>0</v>
      </c>
      <c r="M59" s="198">
        <v>60.39</v>
      </c>
      <c r="N59" s="198">
        <v>50.21</v>
      </c>
      <c r="O59" s="198">
        <v>70.94</v>
      </c>
      <c r="P59" s="198">
        <v>22.95</v>
      </c>
      <c r="Q59" s="198">
        <v>7.89</v>
      </c>
      <c r="R59" s="198">
        <v>15.46</v>
      </c>
      <c r="S59" s="198">
        <v>9.57</v>
      </c>
      <c r="T59" s="198">
        <v>0</v>
      </c>
      <c r="U59" s="198">
        <v>60.19</v>
      </c>
      <c r="V59" s="198">
        <v>6.06</v>
      </c>
      <c r="W59" s="198">
        <v>19.73</v>
      </c>
      <c r="X59" s="198">
        <v>62.71</v>
      </c>
      <c r="Y59" s="198">
        <v>0</v>
      </c>
      <c r="Z59" s="198">
        <v>118.08</v>
      </c>
      <c r="AA59" s="198">
        <v>29.75</v>
      </c>
      <c r="AB59" s="198">
        <v>0</v>
      </c>
      <c r="AC59" s="198">
        <v>12.27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10.44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46.69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392</v>
      </c>
      <c r="L60" s="198">
        <v>0</v>
      </c>
      <c r="M60" s="198">
        <v>60.39</v>
      </c>
      <c r="N60" s="198">
        <v>50.21</v>
      </c>
      <c r="O60" s="198">
        <v>70.94</v>
      </c>
      <c r="P60" s="198">
        <v>22.95</v>
      </c>
      <c r="Q60" s="198">
        <v>7.89</v>
      </c>
      <c r="R60" s="198">
        <v>15.46</v>
      </c>
      <c r="S60" s="198">
        <v>9.57</v>
      </c>
      <c r="T60" s="198">
        <v>0</v>
      </c>
      <c r="U60" s="198">
        <v>60.19</v>
      </c>
      <c r="V60" s="198">
        <v>6.06</v>
      </c>
      <c r="W60" s="198">
        <v>19.73</v>
      </c>
      <c r="X60" s="198">
        <v>62.71</v>
      </c>
      <c r="Y60" s="198">
        <v>0</v>
      </c>
      <c r="Z60" s="198">
        <v>118.08</v>
      </c>
      <c r="AA60" s="198">
        <v>29.75</v>
      </c>
      <c r="AB60" s="198">
        <v>0</v>
      </c>
      <c r="AC60" s="198">
        <v>12.27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10.44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46.69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398.78</v>
      </c>
      <c r="L61" s="198">
        <v>0</v>
      </c>
      <c r="M61" s="198">
        <v>60.39</v>
      </c>
      <c r="N61" s="198">
        <v>50.21</v>
      </c>
      <c r="O61" s="198">
        <v>70.94</v>
      </c>
      <c r="P61" s="198">
        <v>22.95</v>
      </c>
      <c r="Q61" s="198">
        <v>7.89</v>
      </c>
      <c r="R61" s="198">
        <v>15.46</v>
      </c>
      <c r="S61" s="198">
        <v>9.57</v>
      </c>
      <c r="T61" s="198">
        <v>0</v>
      </c>
      <c r="U61" s="198">
        <v>60.19</v>
      </c>
      <c r="V61" s="198">
        <v>6.06</v>
      </c>
      <c r="W61" s="198">
        <v>19.73</v>
      </c>
      <c r="X61" s="198">
        <v>62.71</v>
      </c>
      <c r="Y61" s="198">
        <v>0</v>
      </c>
      <c r="Z61" s="198">
        <v>118.08</v>
      </c>
      <c r="AA61" s="198">
        <v>29.75</v>
      </c>
      <c r="AB61" s="198">
        <v>0</v>
      </c>
      <c r="AC61" s="198">
        <v>12.27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10.44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46.29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396.84</v>
      </c>
      <c r="L62" s="198">
        <v>0</v>
      </c>
      <c r="M62" s="198">
        <v>60.39</v>
      </c>
      <c r="N62" s="198">
        <v>50.21</v>
      </c>
      <c r="O62" s="198">
        <v>70.94</v>
      </c>
      <c r="P62" s="198">
        <v>22.95</v>
      </c>
      <c r="Q62" s="198">
        <v>7.89</v>
      </c>
      <c r="R62" s="198">
        <v>15.46</v>
      </c>
      <c r="S62" s="198">
        <v>9.57</v>
      </c>
      <c r="T62" s="198">
        <v>0</v>
      </c>
      <c r="U62" s="198">
        <v>60.19</v>
      </c>
      <c r="V62" s="198">
        <v>6.06</v>
      </c>
      <c r="W62" s="198">
        <v>19.73</v>
      </c>
      <c r="X62" s="198">
        <v>62.71</v>
      </c>
      <c r="Y62" s="198">
        <v>0</v>
      </c>
      <c r="Z62" s="198">
        <v>118.08</v>
      </c>
      <c r="AA62" s="198">
        <v>29.75</v>
      </c>
      <c r="AB62" s="198">
        <v>0</v>
      </c>
      <c r="AC62" s="198">
        <v>12.27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10.44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46.69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380.39</v>
      </c>
      <c r="L63" s="198">
        <v>0</v>
      </c>
      <c r="M63" s="198">
        <v>60.39</v>
      </c>
      <c r="N63" s="198">
        <v>50.21</v>
      </c>
      <c r="O63" s="198">
        <v>70.94</v>
      </c>
      <c r="P63" s="198">
        <v>22.95</v>
      </c>
      <c r="Q63" s="198">
        <v>7.89</v>
      </c>
      <c r="R63" s="198">
        <v>15.46</v>
      </c>
      <c r="S63" s="198">
        <v>9.57</v>
      </c>
      <c r="T63" s="198">
        <v>0</v>
      </c>
      <c r="U63" s="198">
        <v>60.19</v>
      </c>
      <c r="V63" s="198">
        <v>6.06</v>
      </c>
      <c r="W63" s="198">
        <v>19.73</v>
      </c>
      <c r="X63" s="198">
        <v>62.71</v>
      </c>
      <c r="Y63" s="198">
        <v>0</v>
      </c>
      <c r="Z63" s="198">
        <v>118.08</v>
      </c>
      <c r="AA63" s="198">
        <v>29.75</v>
      </c>
      <c r="AB63" s="198">
        <v>0</v>
      </c>
      <c r="AC63" s="198">
        <v>12.27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10.44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46.69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385.23</v>
      </c>
      <c r="L64" s="198">
        <v>0</v>
      </c>
      <c r="M64" s="198">
        <v>60.39</v>
      </c>
      <c r="N64" s="198">
        <v>50.21</v>
      </c>
      <c r="O64" s="198">
        <v>70.94</v>
      </c>
      <c r="P64" s="198">
        <v>22.95</v>
      </c>
      <c r="Q64" s="198">
        <v>7.89</v>
      </c>
      <c r="R64" s="198">
        <v>15.46</v>
      </c>
      <c r="S64" s="198">
        <v>9.57</v>
      </c>
      <c r="T64" s="198">
        <v>0</v>
      </c>
      <c r="U64" s="198">
        <v>60.19</v>
      </c>
      <c r="V64" s="198">
        <v>6.06</v>
      </c>
      <c r="W64" s="198">
        <v>19.73</v>
      </c>
      <c r="X64" s="198">
        <v>62.71</v>
      </c>
      <c r="Y64" s="198">
        <v>0</v>
      </c>
      <c r="Z64" s="198">
        <v>118.08</v>
      </c>
      <c r="AA64" s="198">
        <v>29.75</v>
      </c>
      <c r="AB64" s="198">
        <v>0</v>
      </c>
      <c r="AC64" s="198">
        <v>12.27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10.44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46.69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392.97</v>
      </c>
      <c r="L65" s="198">
        <v>0</v>
      </c>
      <c r="M65" s="198">
        <v>60.39</v>
      </c>
      <c r="N65" s="198">
        <v>50.21</v>
      </c>
      <c r="O65" s="198">
        <v>70.94</v>
      </c>
      <c r="P65" s="198">
        <v>22.95</v>
      </c>
      <c r="Q65" s="198">
        <v>7.89</v>
      </c>
      <c r="R65" s="198">
        <v>15.46</v>
      </c>
      <c r="S65" s="198">
        <v>9.57</v>
      </c>
      <c r="T65" s="198">
        <v>0</v>
      </c>
      <c r="U65" s="198">
        <v>60.19</v>
      </c>
      <c r="V65" s="198">
        <v>6.06</v>
      </c>
      <c r="W65" s="198">
        <v>19.73</v>
      </c>
      <c r="X65" s="198">
        <v>62.71</v>
      </c>
      <c r="Y65" s="198">
        <v>0</v>
      </c>
      <c r="Z65" s="198">
        <v>118.08</v>
      </c>
      <c r="AA65" s="198">
        <v>29.75</v>
      </c>
      <c r="AB65" s="198">
        <v>0</v>
      </c>
      <c r="AC65" s="198">
        <v>12.27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10.44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46.69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402.65</v>
      </c>
      <c r="L66" s="198">
        <v>0</v>
      </c>
      <c r="M66" s="198">
        <v>60.39</v>
      </c>
      <c r="N66" s="198">
        <v>50.21</v>
      </c>
      <c r="O66" s="198">
        <v>70.94</v>
      </c>
      <c r="P66" s="198">
        <v>22.95</v>
      </c>
      <c r="Q66" s="198">
        <v>7.89</v>
      </c>
      <c r="R66" s="198">
        <v>15.46</v>
      </c>
      <c r="S66" s="198">
        <v>9.57</v>
      </c>
      <c r="T66" s="198">
        <v>0</v>
      </c>
      <c r="U66" s="198">
        <v>60.19</v>
      </c>
      <c r="V66" s="198">
        <v>6.06</v>
      </c>
      <c r="W66" s="198">
        <v>19.73</v>
      </c>
      <c r="X66" s="198">
        <v>62.71</v>
      </c>
      <c r="Y66" s="198">
        <v>0</v>
      </c>
      <c r="Z66" s="198">
        <v>118.08</v>
      </c>
      <c r="AA66" s="198">
        <v>29.75</v>
      </c>
      <c r="AB66" s="198">
        <v>0</v>
      </c>
      <c r="AC66" s="198">
        <v>12.27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10.44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46.69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401.68</v>
      </c>
      <c r="L67" s="198">
        <v>0</v>
      </c>
      <c r="M67" s="198">
        <v>60.39</v>
      </c>
      <c r="N67" s="198">
        <v>50.21</v>
      </c>
      <c r="O67" s="198">
        <v>70.94</v>
      </c>
      <c r="P67" s="198">
        <v>22.95</v>
      </c>
      <c r="Q67" s="198">
        <v>7.89</v>
      </c>
      <c r="R67" s="198">
        <v>15.46</v>
      </c>
      <c r="S67" s="198">
        <v>9.57</v>
      </c>
      <c r="T67" s="198">
        <v>0</v>
      </c>
      <c r="U67" s="198">
        <v>60.19</v>
      </c>
      <c r="V67" s="198">
        <v>6.06</v>
      </c>
      <c r="W67" s="198">
        <v>19.73</v>
      </c>
      <c r="X67" s="198">
        <v>62.71</v>
      </c>
      <c r="Y67" s="198">
        <v>0</v>
      </c>
      <c r="Z67" s="198">
        <v>118.08</v>
      </c>
      <c r="AA67" s="198">
        <v>29.75</v>
      </c>
      <c r="AB67" s="198">
        <v>0</v>
      </c>
      <c r="AC67" s="198">
        <v>12.27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15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46.29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417.17</v>
      </c>
      <c r="L68" s="198">
        <v>0</v>
      </c>
      <c r="M68" s="198">
        <v>60.39</v>
      </c>
      <c r="N68" s="198">
        <v>50.21</v>
      </c>
      <c r="O68" s="198">
        <v>70.94</v>
      </c>
      <c r="P68" s="198">
        <v>22.95</v>
      </c>
      <c r="Q68" s="198">
        <v>7.89</v>
      </c>
      <c r="R68" s="198">
        <v>15.46</v>
      </c>
      <c r="S68" s="198">
        <v>9.57</v>
      </c>
      <c r="T68" s="198">
        <v>0</v>
      </c>
      <c r="U68" s="198">
        <v>60.19</v>
      </c>
      <c r="V68" s="198">
        <v>6.06</v>
      </c>
      <c r="W68" s="198">
        <v>19.73</v>
      </c>
      <c r="X68" s="198">
        <v>62.71</v>
      </c>
      <c r="Y68" s="198">
        <v>0</v>
      </c>
      <c r="Z68" s="198">
        <v>118.08</v>
      </c>
      <c r="AA68" s="198">
        <v>29.75</v>
      </c>
      <c r="AB68" s="198">
        <v>0</v>
      </c>
      <c r="AC68" s="198">
        <v>12.27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15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46.69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495.89</v>
      </c>
      <c r="L69" s="198">
        <v>10.69</v>
      </c>
      <c r="M69" s="198">
        <v>60.39</v>
      </c>
      <c r="N69" s="198">
        <v>50.21</v>
      </c>
      <c r="O69" s="198">
        <v>70.94</v>
      </c>
      <c r="P69" s="198">
        <v>22.95</v>
      </c>
      <c r="Q69" s="198">
        <v>7.89</v>
      </c>
      <c r="R69" s="198">
        <v>15.46</v>
      </c>
      <c r="S69" s="198">
        <v>9.57</v>
      </c>
      <c r="T69" s="198">
        <v>0</v>
      </c>
      <c r="U69" s="198">
        <v>60.19</v>
      </c>
      <c r="V69" s="198">
        <v>6.06</v>
      </c>
      <c r="W69" s="198">
        <v>19.73</v>
      </c>
      <c r="X69" s="198">
        <v>62.71</v>
      </c>
      <c r="Y69" s="198">
        <v>0</v>
      </c>
      <c r="Z69" s="198">
        <v>118.08</v>
      </c>
      <c r="AA69" s="198">
        <v>29.75</v>
      </c>
      <c r="AB69" s="198">
        <v>0</v>
      </c>
      <c r="AC69" s="198">
        <v>12.27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15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46.69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495.89</v>
      </c>
      <c r="L70" s="198">
        <v>10.69</v>
      </c>
      <c r="M70" s="198">
        <v>60.39</v>
      </c>
      <c r="N70" s="198">
        <v>50.21</v>
      </c>
      <c r="O70" s="198">
        <v>70.94</v>
      </c>
      <c r="P70" s="198">
        <v>22.95</v>
      </c>
      <c r="Q70" s="198">
        <v>7.89</v>
      </c>
      <c r="R70" s="198">
        <v>15.46</v>
      </c>
      <c r="S70" s="198">
        <v>9.57</v>
      </c>
      <c r="T70" s="198">
        <v>0</v>
      </c>
      <c r="U70" s="198">
        <v>60.19</v>
      </c>
      <c r="V70" s="198">
        <v>6.06</v>
      </c>
      <c r="W70" s="198">
        <v>19.73</v>
      </c>
      <c r="X70" s="198">
        <v>62.71</v>
      </c>
      <c r="Y70" s="198">
        <v>0</v>
      </c>
      <c r="Z70" s="198">
        <v>118.08</v>
      </c>
      <c r="AA70" s="198">
        <v>29.75</v>
      </c>
      <c r="AB70" s="198">
        <v>0</v>
      </c>
      <c r="AC70" s="198">
        <v>12.27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15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46.69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495.89</v>
      </c>
      <c r="L71" s="198">
        <v>10.69</v>
      </c>
      <c r="M71" s="198">
        <v>60.39</v>
      </c>
      <c r="N71" s="198">
        <v>50.21</v>
      </c>
      <c r="O71" s="198">
        <v>70.94</v>
      </c>
      <c r="P71" s="198">
        <v>22.88</v>
      </c>
      <c r="Q71" s="198">
        <v>7.89</v>
      </c>
      <c r="R71" s="198">
        <v>15.46</v>
      </c>
      <c r="S71" s="198">
        <v>9.57</v>
      </c>
      <c r="T71" s="198">
        <v>0</v>
      </c>
      <c r="U71" s="198">
        <v>60.19</v>
      </c>
      <c r="V71" s="198">
        <v>6.06</v>
      </c>
      <c r="W71" s="198">
        <v>19.73</v>
      </c>
      <c r="X71" s="198">
        <v>62.71</v>
      </c>
      <c r="Y71" s="198">
        <v>0</v>
      </c>
      <c r="Z71" s="198">
        <v>118.08</v>
      </c>
      <c r="AA71" s="198">
        <v>29.75</v>
      </c>
      <c r="AB71" s="198">
        <v>0</v>
      </c>
      <c r="AC71" s="198">
        <v>12.27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15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495.89</v>
      </c>
      <c r="L72" s="198">
        <v>10.69</v>
      </c>
      <c r="M72" s="198">
        <v>60.39</v>
      </c>
      <c r="N72" s="198">
        <v>50.21</v>
      </c>
      <c r="O72" s="198">
        <v>70.94</v>
      </c>
      <c r="P72" s="198">
        <v>22.88</v>
      </c>
      <c r="Q72" s="198">
        <v>7.89</v>
      </c>
      <c r="R72" s="198">
        <v>15.46</v>
      </c>
      <c r="S72" s="198">
        <v>9.57</v>
      </c>
      <c r="T72" s="198">
        <v>0</v>
      </c>
      <c r="U72" s="198">
        <v>60.19</v>
      </c>
      <c r="V72" s="198">
        <v>6.06</v>
      </c>
      <c r="W72" s="198">
        <v>19.73</v>
      </c>
      <c r="X72" s="198">
        <v>62.71</v>
      </c>
      <c r="Y72" s="198">
        <v>0</v>
      </c>
      <c r="Z72" s="198">
        <v>118.08</v>
      </c>
      <c r="AA72" s="198">
        <v>29.75</v>
      </c>
      <c r="AB72" s="198">
        <v>0</v>
      </c>
      <c r="AC72" s="198">
        <v>12.27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15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495.89</v>
      </c>
      <c r="L73" s="198">
        <v>10.69</v>
      </c>
      <c r="M73" s="198">
        <v>60.39</v>
      </c>
      <c r="N73" s="198">
        <v>50.21</v>
      </c>
      <c r="O73" s="198">
        <v>70.94</v>
      </c>
      <c r="P73" s="198">
        <v>22.88</v>
      </c>
      <c r="Q73" s="198">
        <v>7.89</v>
      </c>
      <c r="R73" s="198">
        <v>15.46</v>
      </c>
      <c r="S73" s="198">
        <v>9.57</v>
      </c>
      <c r="T73" s="198">
        <v>0</v>
      </c>
      <c r="U73" s="198">
        <v>60.19</v>
      </c>
      <c r="V73" s="198">
        <v>6.06</v>
      </c>
      <c r="W73" s="198">
        <v>19.73</v>
      </c>
      <c r="X73" s="198">
        <v>62.71</v>
      </c>
      <c r="Y73" s="198">
        <v>0</v>
      </c>
      <c r="Z73" s="198">
        <v>118.08</v>
      </c>
      <c r="AA73" s="198">
        <v>29.75</v>
      </c>
      <c r="AB73" s="198">
        <v>0</v>
      </c>
      <c r="AC73" s="198">
        <v>12.27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15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14.64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495.89</v>
      </c>
      <c r="L74" s="198">
        <v>10.69</v>
      </c>
      <c r="M74" s="198">
        <v>60.39</v>
      </c>
      <c r="N74" s="198">
        <v>50.21</v>
      </c>
      <c r="O74" s="198">
        <v>70.94</v>
      </c>
      <c r="P74" s="198">
        <v>22.88</v>
      </c>
      <c r="Q74" s="198">
        <v>7.89</v>
      </c>
      <c r="R74" s="198">
        <v>15.46</v>
      </c>
      <c r="S74" s="198">
        <v>9.57</v>
      </c>
      <c r="T74" s="198">
        <v>0</v>
      </c>
      <c r="U74" s="198">
        <v>60.19</v>
      </c>
      <c r="V74" s="198">
        <v>6.06</v>
      </c>
      <c r="W74" s="198">
        <v>19.73</v>
      </c>
      <c r="X74" s="198">
        <v>62.71</v>
      </c>
      <c r="Y74" s="198">
        <v>0</v>
      </c>
      <c r="Z74" s="198">
        <v>118.08</v>
      </c>
      <c r="AA74" s="198">
        <v>29.75</v>
      </c>
      <c r="AB74" s="198">
        <v>0</v>
      </c>
      <c r="AC74" s="198">
        <v>12.27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15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495.89</v>
      </c>
      <c r="L75" s="198">
        <v>10.69</v>
      </c>
      <c r="M75" s="198">
        <v>60.39</v>
      </c>
      <c r="N75" s="198">
        <v>50.21</v>
      </c>
      <c r="O75" s="198">
        <v>70.94</v>
      </c>
      <c r="P75" s="198">
        <v>22.88</v>
      </c>
      <c r="Q75" s="198">
        <v>7.89</v>
      </c>
      <c r="R75" s="198">
        <v>15.46</v>
      </c>
      <c r="S75" s="198">
        <v>9.57</v>
      </c>
      <c r="T75" s="198">
        <v>0</v>
      </c>
      <c r="U75" s="198">
        <v>60.19</v>
      </c>
      <c r="V75" s="198">
        <v>6.06</v>
      </c>
      <c r="W75" s="198">
        <v>19.73</v>
      </c>
      <c r="X75" s="198">
        <v>62.71</v>
      </c>
      <c r="Y75" s="198">
        <v>0</v>
      </c>
      <c r="Z75" s="198">
        <v>118.08</v>
      </c>
      <c r="AA75" s="198">
        <v>29.75</v>
      </c>
      <c r="AB75" s="198">
        <v>0</v>
      </c>
      <c r="AC75" s="198">
        <v>12.27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15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495.89</v>
      </c>
      <c r="L76" s="198">
        <v>10.69</v>
      </c>
      <c r="M76" s="198">
        <v>60.39</v>
      </c>
      <c r="N76" s="198">
        <v>50.21</v>
      </c>
      <c r="O76" s="198">
        <v>70.94</v>
      </c>
      <c r="P76" s="198">
        <v>22.88</v>
      </c>
      <c r="Q76" s="198">
        <v>7.89</v>
      </c>
      <c r="R76" s="198">
        <v>15.46</v>
      </c>
      <c r="S76" s="198">
        <v>9.57</v>
      </c>
      <c r="T76" s="198">
        <v>0</v>
      </c>
      <c r="U76" s="198">
        <v>60.19</v>
      </c>
      <c r="V76" s="198">
        <v>6.06</v>
      </c>
      <c r="W76" s="198">
        <v>19.73</v>
      </c>
      <c r="X76" s="198">
        <v>62.71</v>
      </c>
      <c r="Y76" s="198">
        <v>0</v>
      </c>
      <c r="Z76" s="198">
        <v>118.08</v>
      </c>
      <c r="AA76" s="198">
        <v>29.75</v>
      </c>
      <c r="AB76" s="198">
        <v>0</v>
      </c>
      <c r="AC76" s="198">
        <v>12.27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15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10.69</v>
      </c>
      <c r="M77" s="198">
        <v>60.39</v>
      </c>
      <c r="N77" s="198">
        <v>50.21</v>
      </c>
      <c r="O77" s="198">
        <v>70.94</v>
      </c>
      <c r="P77" s="198">
        <v>22.88</v>
      </c>
      <c r="Q77" s="198">
        <v>7.89</v>
      </c>
      <c r="R77" s="198">
        <v>15.46</v>
      </c>
      <c r="S77" s="198">
        <v>9.57</v>
      </c>
      <c r="T77" s="198">
        <v>0</v>
      </c>
      <c r="U77" s="198">
        <v>60.19</v>
      </c>
      <c r="V77" s="198">
        <v>6.06</v>
      </c>
      <c r="W77" s="198">
        <v>19.73</v>
      </c>
      <c r="X77" s="198">
        <v>62.71</v>
      </c>
      <c r="Y77" s="198">
        <v>0</v>
      </c>
      <c r="Z77" s="198">
        <v>118.08</v>
      </c>
      <c r="AA77" s="198">
        <v>29.75</v>
      </c>
      <c r="AB77" s="198">
        <v>0</v>
      </c>
      <c r="AC77" s="198">
        <v>12.27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15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46.7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10.69</v>
      </c>
      <c r="M78" s="198">
        <v>60.39</v>
      </c>
      <c r="N78" s="198">
        <v>50.21</v>
      </c>
      <c r="O78" s="198">
        <v>70.94</v>
      </c>
      <c r="P78" s="198">
        <v>22.88</v>
      </c>
      <c r="Q78" s="198">
        <v>7.89</v>
      </c>
      <c r="R78" s="198">
        <v>15.46</v>
      </c>
      <c r="S78" s="198">
        <v>9.57</v>
      </c>
      <c r="T78" s="198">
        <v>0</v>
      </c>
      <c r="U78" s="198">
        <v>60.19</v>
      </c>
      <c r="V78" s="198">
        <v>6.06</v>
      </c>
      <c r="W78" s="198">
        <v>19.73</v>
      </c>
      <c r="X78" s="198">
        <v>62.71</v>
      </c>
      <c r="Y78" s="198">
        <v>0</v>
      </c>
      <c r="Z78" s="198">
        <v>118.08</v>
      </c>
      <c r="AA78" s="198">
        <v>29.75</v>
      </c>
      <c r="AB78" s="198">
        <v>0</v>
      </c>
      <c r="AC78" s="198">
        <v>12.27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15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46.7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10.69</v>
      </c>
      <c r="M79" s="198">
        <v>60.39</v>
      </c>
      <c r="N79" s="198">
        <v>50.21</v>
      </c>
      <c r="O79" s="198">
        <v>70.94</v>
      </c>
      <c r="P79" s="198">
        <v>22.88</v>
      </c>
      <c r="Q79" s="198">
        <v>8.49</v>
      </c>
      <c r="R79" s="198">
        <v>14.27</v>
      </c>
      <c r="S79" s="198">
        <v>11.22</v>
      </c>
      <c r="T79" s="198">
        <v>0</v>
      </c>
      <c r="U79" s="198">
        <v>60.19</v>
      </c>
      <c r="V79" s="198">
        <v>6.06</v>
      </c>
      <c r="W79" s="198">
        <v>17.28</v>
      </c>
      <c r="X79" s="198">
        <v>62.71</v>
      </c>
      <c r="Y79" s="198">
        <v>0</v>
      </c>
      <c r="Z79" s="198">
        <v>118.08</v>
      </c>
      <c r="AA79" s="198">
        <v>29.75</v>
      </c>
      <c r="AB79" s="198">
        <v>0</v>
      </c>
      <c r="AC79" s="198">
        <v>12.27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15.38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45.66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10.69</v>
      </c>
      <c r="M80" s="198">
        <v>60.39</v>
      </c>
      <c r="N80" s="198">
        <v>50.21</v>
      </c>
      <c r="O80" s="198">
        <v>70.94</v>
      </c>
      <c r="P80" s="198">
        <v>22.88</v>
      </c>
      <c r="Q80" s="198">
        <v>8.49</v>
      </c>
      <c r="R80" s="198">
        <v>14.27</v>
      </c>
      <c r="S80" s="198">
        <v>11.22</v>
      </c>
      <c r="T80" s="198">
        <v>0</v>
      </c>
      <c r="U80" s="198">
        <v>60.19</v>
      </c>
      <c r="V80" s="198">
        <v>6.06</v>
      </c>
      <c r="W80" s="198">
        <v>17.28</v>
      </c>
      <c r="X80" s="198">
        <v>62.71</v>
      </c>
      <c r="Y80" s="198">
        <v>0</v>
      </c>
      <c r="Z80" s="198">
        <v>118.08</v>
      </c>
      <c r="AA80" s="198">
        <v>29.75</v>
      </c>
      <c r="AB80" s="198">
        <v>0</v>
      </c>
      <c r="AC80" s="198">
        <v>12.27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15.38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46.7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10.69</v>
      </c>
      <c r="M81" s="198">
        <v>60.39</v>
      </c>
      <c r="N81" s="198">
        <v>50.21</v>
      </c>
      <c r="O81" s="198">
        <v>70.94</v>
      </c>
      <c r="P81" s="198">
        <v>22.88</v>
      </c>
      <c r="Q81" s="198">
        <v>8.49</v>
      </c>
      <c r="R81" s="198">
        <v>14.27</v>
      </c>
      <c r="S81" s="198">
        <v>11.22</v>
      </c>
      <c r="T81" s="198">
        <v>0</v>
      </c>
      <c r="U81" s="198">
        <v>60.19</v>
      </c>
      <c r="V81" s="198">
        <v>6.06</v>
      </c>
      <c r="W81" s="198">
        <v>19.73</v>
      </c>
      <c r="X81" s="198">
        <v>62.71</v>
      </c>
      <c r="Y81" s="198">
        <v>0</v>
      </c>
      <c r="Z81" s="198">
        <v>118.08</v>
      </c>
      <c r="AA81" s="198">
        <v>29.75</v>
      </c>
      <c r="AB81" s="198">
        <v>0</v>
      </c>
      <c r="AC81" s="198">
        <v>12.27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15.38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46.7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10.69</v>
      </c>
      <c r="M82" s="198">
        <v>60.39</v>
      </c>
      <c r="N82" s="198">
        <v>50.21</v>
      </c>
      <c r="O82" s="198">
        <v>70.94</v>
      </c>
      <c r="P82" s="198">
        <v>22.88</v>
      </c>
      <c r="Q82" s="198">
        <v>8.49</v>
      </c>
      <c r="R82" s="198">
        <v>14.27</v>
      </c>
      <c r="S82" s="198">
        <v>11.22</v>
      </c>
      <c r="T82" s="198">
        <v>0</v>
      </c>
      <c r="U82" s="198">
        <v>60.19</v>
      </c>
      <c r="V82" s="198">
        <v>6.06</v>
      </c>
      <c r="W82" s="198">
        <v>19.73</v>
      </c>
      <c r="X82" s="198">
        <v>62.71</v>
      </c>
      <c r="Y82" s="198">
        <v>0</v>
      </c>
      <c r="Z82" s="198">
        <v>118.08</v>
      </c>
      <c r="AA82" s="198">
        <v>29.75</v>
      </c>
      <c r="AB82" s="198">
        <v>0</v>
      </c>
      <c r="AC82" s="198">
        <v>12.27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15.38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46.7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10.69</v>
      </c>
      <c r="M83" s="198">
        <v>60.39</v>
      </c>
      <c r="N83" s="198">
        <v>50.21</v>
      </c>
      <c r="O83" s="198">
        <v>70.94</v>
      </c>
      <c r="P83" s="198">
        <v>22.88</v>
      </c>
      <c r="Q83" s="198">
        <v>8.49</v>
      </c>
      <c r="R83" s="198">
        <v>14.27</v>
      </c>
      <c r="S83" s="198">
        <v>11.22</v>
      </c>
      <c r="T83" s="198">
        <v>0</v>
      </c>
      <c r="U83" s="198">
        <v>60.19</v>
      </c>
      <c r="V83" s="198">
        <v>6.06</v>
      </c>
      <c r="W83" s="198">
        <v>19.73</v>
      </c>
      <c r="X83" s="198">
        <v>62.71</v>
      </c>
      <c r="Y83" s="198">
        <v>0</v>
      </c>
      <c r="Z83" s="198">
        <v>118.08</v>
      </c>
      <c r="AA83" s="198">
        <v>29.75</v>
      </c>
      <c r="AB83" s="198">
        <v>0</v>
      </c>
      <c r="AC83" s="198">
        <v>12.27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15.38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46.7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10.69</v>
      </c>
      <c r="M84" s="198">
        <v>60.39</v>
      </c>
      <c r="N84" s="198">
        <v>50.21</v>
      </c>
      <c r="O84" s="198">
        <v>70.94</v>
      </c>
      <c r="P84" s="198">
        <v>22.88</v>
      </c>
      <c r="Q84" s="198">
        <v>8.49</v>
      </c>
      <c r="R84" s="198">
        <v>14.27</v>
      </c>
      <c r="S84" s="198">
        <v>11.22</v>
      </c>
      <c r="T84" s="198">
        <v>0</v>
      </c>
      <c r="U84" s="198">
        <v>60.19</v>
      </c>
      <c r="V84" s="198">
        <v>6.06</v>
      </c>
      <c r="W84" s="198">
        <v>19.73</v>
      </c>
      <c r="X84" s="198">
        <v>62.71</v>
      </c>
      <c r="Y84" s="198">
        <v>0</v>
      </c>
      <c r="Z84" s="198">
        <v>118.08</v>
      </c>
      <c r="AA84" s="198">
        <v>29.75</v>
      </c>
      <c r="AB84" s="198">
        <v>0</v>
      </c>
      <c r="AC84" s="198">
        <v>12.92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15.38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46.7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10.69</v>
      </c>
      <c r="M85" s="198">
        <v>60.39</v>
      </c>
      <c r="N85" s="198">
        <v>50.21</v>
      </c>
      <c r="O85" s="198">
        <v>70.94</v>
      </c>
      <c r="P85" s="198">
        <v>22.88</v>
      </c>
      <c r="Q85" s="198">
        <v>8.49</v>
      </c>
      <c r="R85" s="198">
        <v>14.27</v>
      </c>
      <c r="S85" s="198">
        <v>11.22</v>
      </c>
      <c r="T85" s="198">
        <v>0</v>
      </c>
      <c r="U85" s="198">
        <v>60.19</v>
      </c>
      <c r="V85" s="198">
        <v>6.06</v>
      </c>
      <c r="W85" s="198">
        <v>19.73</v>
      </c>
      <c r="X85" s="198">
        <v>62.71</v>
      </c>
      <c r="Y85" s="198">
        <v>0</v>
      </c>
      <c r="Z85" s="198">
        <v>118.08</v>
      </c>
      <c r="AA85" s="198">
        <v>29.75</v>
      </c>
      <c r="AB85" s="198">
        <v>0</v>
      </c>
      <c r="AC85" s="198">
        <v>12.92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15.38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45.34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10.69</v>
      </c>
      <c r="M86" s="198">
        <v>60.39</v>
      </c>
      <c r="N86" s="198">
        <v>50.21</v>
      </c>
      <c r="O86" s="198">
        <v>70.94</v>
      </c>
      <c r="P86" s="198">
        <v>22.88</v>
      </c>
      <c r="Q86" s="198">
        <v>8.49</v>
      </c>
      <c r="R86" s="198">
        <v>14.27</v>
      </c>
      <c r="S86" s="198">
        <v>11.22</v>
      </c>
      <c r="T86" s="198">
        <v>0</v>
      </c>
      <c r="U86" s="198">
        <v>60.19</v>
      </c>
      <c r="V86" s="198">
        <v>6.06</v>
      </c>
      <c r="W86" s="198">
        <v>19.73</v>
      </c>
      <c r="X86" s="198">
        <v>62.71</v>
      </c>
      <c r="Y86" s="198">
        <v>0</v>
      </c>
      <c r="Z86" s="198">
        <v>118.08</v>
      </c>
      <c r="AA86" s="198">
        <v>29.75</v>
      </c>
      <c r="AB86" s="198">
        <v>0</v>
      </c>
      <c r="AC86" s="198">
        <v>12.92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16.649999999999999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46.7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10.69</v>
      </c>
      <c r="M87" s="198">
        <v>60.39</v>
      </c>
      <c r="N87" s="198">
        <v>50.21</v>
      </c>
      <c r="O87" s="198">
        <v>70.94</v>
      </c>
      <c r="P87" s="198">
        <v>22.88</v>
      </c>
      <c r="Q87" s="198">
        <v>8.49</v>
      </c>
      <c r="R87" s="198">
        <v>14.27</v>
      </c>
      <c r="S87" s="198">
        <v>11.22</v>
      </c>
      <c r="T87" s="198">
        <v>0</v>
      </c>
      <c r="U87" s="198">
        <v>60.19</v>
      </c>
      <c r="V87" s="198">
        <v>6.06</v>
      </c>
      <c r="W87" s="198">
        <v>19.73</v>
      </c>
      <c r="X87" s="198">
        <v>62.71</v>
      </c>
      <c r="Y87" s="198">
        <v>0</v>
      </c>
      <c r="Z87" s="198">
        <v>118.08</v>
      </c>
      <c r="AA87" s="198">
        <v>29.75</v>
      </c>
      <c r="AB87" s="198">
        <v>0</v>
      </c>
      <c r="AC87" s="198">
        <v>9.11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13.59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46.7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10.69</v>
      </c>
      <c r="M88" s="198">
        <v>60.39</v>
      </c>
      <c r="N88" s="198">
        <v>50.21</v>
      </c>
      <c r="O88" s="198">
        <v>70.94</v>
      </c>
      <c r="P88" s="198">
        <v>22.88</v>
      </c>
      <c r="Q88" s="198">
        <v>8.49</v>
      </c>
      <c r="R88" s="198">
        <v>14.27</v>
      </c>
      <c r="S88" s="198">
        <v>11.22</v>
      </c>
      <c r="T88" s="198">
        <v>0</v>
      </c>
      <c r="U88" s="198">
        <v>60.19</v>
      </c>
      <c r="V88" s="198">
        <v>6.06</v>
      </c>
      <c r="W88" s="198">
        <v>19.73</v>
      </c>
      <c r="X88" s="198">
        <v>62.71</v>
      </c>
      <c r="Y88" s="198">
        <v>0</v>
      </c>
      <c r="Z88" s="198">
        <v>118.08</v>
      </c>
      <c r="AA88" s="198">
        <v>29.75</v>
      </c>
      <c r="AB88" s="198">
        <v>0</v>
      </c>
      <c r="AC88" s="198">
        <v>9.11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13.59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46.7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10.69</v>
      </c>
      <c r="M89" s="198">
        <v>60.39</v>
      </c>
      <c r="N89" s="198">
        <v>50.21</v>
      </c>
      <c r="O89" s="198">
        <v>70.94</v>
      </c>
      <c r="P89" s="198">
        <v>22.88</v>
      </c>
      <c r="Q89" s="198">
        <v>8.49</v>
      </c>
      <c r="R89" s="198">
        <v>14.27</v>
      </c>
      <c r="S89" s="198">
        <v>11.22</v>
      </c>
      <c r="T89" s="198">
        <v>0</v>
      </c>
      <c r="U89" s="198">
        <v>60.19</v>
      </c>
      <c r="V89" s="198">
        <v>6.06</v>
      </c>
      <c r="W89" s="198">
        <v>19.73</v>
      </c>
      <c r="X89" s="198">
        <v>62.71</v>
      </c>
      <c r="Y89" s="198">
        <v>0</v>
      </c>
      <c r="Z89" s="198">
        <v>118.08</v>
      </c>
      <c r="AA89" s="198">
        <v>29.75</v>
      </c>
      <c r="AB89" s="198">
        <v>0</v>
      </c>
      <c r="AC89" s="198">
        <v>12.92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16.649999999999999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46.7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10.69</v>
      </c>
      <c r="M90" s="198">
        <v>60.39</v>
      </c>
      <c r="N90" s="198">
        <v>50.21</v>
      </c>
      <c r="O90" s="198">
        <v>70.94</v>
      </c>
      <c r="P90" s="198">
        <v>22.88</v>
      </c>
      <c r="Q90" s="198">
        <v>8.49</v>
      </c>
      <c r="R90" s="198">
        <v>14.27</v>
      </c>
      <c r="S90" s="198">
        <v>11.22</v>
      </c>
      <c r="T90" s="198">
        <v>0</v>
      </c>
      <c r="U90" s="198">
        <v>60.19</v>
      </c>
      <c r="V90" s="198">
        <v>6.06</v>
      </c>
      <c r="W90" s="198">
        <v>19.73</v>
      </c>
      <c r="X90" s="198">
        <v>62.71</v>
      </c>
      <c r="Y90" s="198">
        <v>0</v>
      </c>
      <c r="Z90" s="198">
        <v>118.08</v>
      </c>
      <c r="AA90" s="198">
        <v>29.75</v>
      </c>
      <c r="AB90" s="198">
        <v>0</v>
      </c>
      <c r="AC90" s="198">
        <v>12.92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16.649999999999999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46.7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10.69</v>
      </c>
      <c r="M91" s="198">
        <v>60.39</v>
      </c>
      <c r="N91" s="198">
        <v>50.21</v>
      </c>
      <c r="O91" s="198">
        <v>70.94</v>
      </c>
      <c r="P91" s="198">
        <v>22.88</v>
      </c>
      <c r="Q91" s="198">
        <v>8.49</v>
      </c>
      <c r="R91" s="198">
        <v>14.27</v>
      </c>
      <c r="S91" s="198">
        <v>11.22</v>
      </c>
      <c r="T91" s="198">
        <v>0</v>
      </c>
      <c r="U91" s="198">
        <v>60.19</v>
      </c>
      <c r="V91" s="198">
        <v>6.06</v>
      </c>
      <c r="W91" s="198">
        <v>19.73</v>
      </c>
      <c r="X91" s="198">
        <v>62.71</v>
      </c>
      <c r="Y91" s="198">
        <v>0</v>
      </c>
      <c r="Z91" s="198">
        <v>118.08</v>
      </c>
      <c r="AA91" s="198">
        <v>29.75</v>
      </c>
      <c r="AB91" s="198">
        <v>0</v>
      </c>
      <c r="AC91" s="198">
        <v>12.92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17.93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10.69</v>
      </c>
      <c r="M92" s="198">
        <v>60.39</v>
      </c>
      <c r="N92" s="198">
        <v>50.21</v>
      </c>
      <c r="O92" s="198">
        <v>70.94</v>
      </c>
      <c r="P92" s="198">
        <v>22.88</v>
      </c>
      <c r="Q92" s="198">
        <v>8.49</v>
      </c>
      <c r="R92" s="198">
        <v>14.27</v>
      </c>
      <c r="S92" s="198">
        <v>11.22</v>
      </c>
      <c r="T92" s="198">
        <v>0</v>
      </c>
      <c r="U92" s="198">
        <v>60.19</v>
      </c>
      <c r="V92" s="198">
        <v>6.06</v>
      </c>
      <c r="W92" s="198">
        <v>19.73</v>
      </c>
      <c r="X92" s="198">
        <v>62.71</v>
      </c>
      <c r="Y92" s="198">
        <v>0</v>
      </c>
      <c r="Z92" s="198">
        <v>118.08</v>
      </c>
      <c r="AA92" s="198">
        <v>29.75</v>
      </c>
      <c r="AB92" s="198">
        <v>0</v>
      </c>
      <c r="AC92" s="198">
        <v>12.92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17.93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46.7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10.69</v>
      </c>
      <c r="M93" s="198">
        <v>60.39</v>
      </c>
      <c r="N93" s="198">
        <v>50.21</v>
      </c>
      <c r="O93" s="198">
        <v>70.94</v>
      </c>
      <c r="P93" s="198">
        <v>22.88</v>
      </c>
      <c r="Q93" s="198">
        <v>8.49</v>
      </c>
      <c r="R93" s="198">
        <v>14.27</v>
      </c>
      <c r="S93" s="198">
        <v>11.22</v>
      </c>
      <c r="T93" s="198">
        <v>0</v>
      </c>
      <c r="U93" s="198">
        <v>60.19</v>
      </c>
      <c r="V93" s="198">
        <v>6.06</v>
      </c>
      <c r="W93" s="198">
        <v>19.73</v>
      </c>
      <c r="X93" s="198">
        <v>62.71</v>
      </c>
      <c r="Y93" s="198">
        <v>0</v>
      </c>
      <c r="Z93" s="198">
        <v>118.08</v>
      </c>
      <c r="AA93" s="198">
        <v>29.75</v>
      </c>
      <c r="AB93" s="198">
        <v>0</v>
      </c>
      <c r="AC93" s="198">
        <v>12.92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17.93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46.7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60.39</v>
      </c>
      <c r="N94" s="198">
        <v>50.21</v>
      </c>
      <c r="O94" s="198">
        <v>70.94</v>
      </c>
      <c r="P94" s="198">
        <v>22.88</v>
      </c>
      <c r="Q94" s="198">
        <v>8.49</v>
      </c>
      <c r="R94" s="198">
        <v>14.27</v>
      </c>
      <c r="S94" s="198">
        <v>11.22</v>
      </c>
      <c r="T94" s="198">
        <v>0</v>
      </c>
      <c r="U94" s="198">
        <v>60.19</v>
      </c>
      <c r="V94" s="198">
        <v>6.06</v>
      </c>
      <c r="W94" s="198">
        <v>19.73</v>
      </c>
      <c r="X94" s="198">
        <v>62.71</v>
      </c>
      <c r="Y94" s="198">
        <v>0</v>
      </c>
      <c r="Z94" s="198">
        <v>118.08</v>
      </c>
      <c r="AA94" s="198">
        <v>29.75</v>
      </c>
      <c r="AB94" s="198">
        <v>0</v>
      </c>
      <c r="AC94" s="198">
        <v>12.92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17.93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46.7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60.39</v>
      </c>
      <c r="N95" s="198">
        <v>50.21</v>
      </c>
      <c r="O95" s="198">
        <v>70.94</v>
      </c>
      <c r="P95" s="198">
        <v>22.88</v>
      </c>
      <c r="Q95" s="198">
        <v>7.89</v>
      </c>
      <c r="R95" s="198">
        <v>15.46</v>
      </c>
      <c r="S95" s="198">
        <v>9.57</v>
      </c>
      <c r="T95" s="198">
        <v>0</v>
      </c>
      <c r="U95" s="198">
        <v>60.19</v>
      </c>
      <c r="V95" s="198">
        <v>6.06</v>
      </c>
      <c r="W95" s="198">
        <v>19.73</v>
      </c>
      <c r="X95" s="198">
        <v>62.71</v>
      </c>
      <c r="Y95" s="198">
        <v>0</v>
      </c>
      <c r="Z95" s="198">
        <v>118.08</v>
      </c>
      <c r="AA95" s="198">
        <v>29.75</v>
      </c>
      <c r="AB95" s="198">
        <v>0</v>
      </c>
      <c r="AC95" s="198">
        <v>12.92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11.49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46.7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60.39</v>
      </c>
      <c r="N96" s="198">
        <v>50.21</v>
      </c>
      <c r="O96" s="198">
        <v>70.94</v>
      </c>
      <c r="P96" s="198">
        <v>22.88</v>
      </c>
      <c r="Q96" s="198">
        <v>7.89</v>
      </c>
      <c r="R96" s="198">
        <v>15.46</v>
      </c>
      <c r="S96" s="198">
        <v>9.57</v>
      </c>
      <c r="T96" s="198">
        <v>0</v>
      </c>
      <c r="U96" s="198">
        <v>60.19</v>
      </c>
      <c r="V96" s="198">
        <v>6.06</v>
      </c>
      <c r="W96" s="198">
        <v>19.73</v>
      </c>
      <c r="X96" s="198">
        <v>62.71</v>
      </c>
      <c r="Y96" s="198">
        <v>0</v>
      </c>
      <c r="Z96" s="198">
        <v>118.08</v>
      </c>
      <c r="AA96" s="198">
        <v>29.75</v>
      </c>
      <c r="AB96" s="198">
        <v>0</v>
      </c>
      <c r="AC96" s="198">
        <v>13.56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11.49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46.7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60.39</v>
      </c>
      <c r="N97" s="198">
        <v>50.21</v>
      </c>
      <c r="O97" s="198">
        <v>70.94</v>
      </c>
      <c r="P97" s="198">
        <v>22.88</v>
      </c>
      <c r="Q97" s="198">
        <v>7.89</v>
      </c>
      <c r="R97" s="198">
        <v>15.46</v>
      </c>
      <c r="S97" s="198">
        <v>9.57</v>
      </c>
      <c r="T97" s="198">
        <v>0</v>
      </c>
      <c r="U97" s="198">
        <v>60.19</v>
      </c>
      <c r="V97" s="198">
        <v>6.06</v>
      </c>
      <c r="W97" s="198">
        <v>19.73</v>
      </c>
      <c r="X97" s="198">
        <v>62.71</v>
      </c>
      <c r="Y97" s="198">
        <v>0</v>
      </c>
      <c r="Z97" s="198">
        <v>118.08</v>
      </c>
      <c r="AA97" s="198">
        <v>29.75</v>
      </c>
      <c r="AB97" s="198">
        <v>0</v>
      </c>
      <c r="AC97" s="198">
        <v>13.56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11.49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60.39</v>
      </c>
      <c r="N98" s="198">
        <v>50.21</v>
      </c>
      <c r="O98" s="198">
        <v>70.94</v>
      </c>
      <c r="P98" s="198">
        <v>22.88</v>
      </c>
      <c r="Q98" s="198">
        <v>7.89</v>
      </c>
      <c r="R98" s="198">
        <v>15.46</v>
      </c>
      <c r="S98" s="198">
        <v>9.57</v>
      </c>
      <c r="T98" s="198">
        <v>0</v>
      </c>
      <c r="U98" s="198">
        <v>60.19</v>
      </c>
      <c r="V98" s="198">
        <v>6.06</v>
      </c>
      <c r="W98" s="198">
        <v>19.73</v>
      </c>
      <c r="X98" s="198">
        <v>62.71</v>
      </c>
      <c r="Y98" s="198">
        <v>0</v>
      </c>
      <c r="Z98" s="198">
        <v>118.08</v>
      </c>
      <c r="AA98" s="198">
        <v>29.75</v>
      </c>
      <c r="AB98" s="198">
        <v>0</v>
      </c>
      <c r="AC98" s="198">
        <v>13.56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11.49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46.7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10.134682499999997</v>
      </c>
      <c r="L99">
        <f t="shared" si="0"/>
        <v>0.12224749999999998</v>
      </c>
      <c r="M99">
        <f t="shared" si="0"/>
        <v>1.466780000000002</v>
      </c>
      <c r="N99">
        <f t="shared" si="0"/>
        <v>1.1798475000000008</v>
      </c>
      <c r="O99">
        <f t="shared" si="0"/>
        <v>1.7025599999999967</v>
      </c>
      <c r="P99">
        <f t="shared" si="0"/>
        <v>0.55006500000000114</v>
      </c>
      <c r="Q99">
        <f t="shared" si="0"/>
        <v>0.17738499999999988</v>
      </c>
      <c r="R99">
        <f t="shared" si="0"/>
        <v>0.3379250000000002</v>
      </c>
      <c r="S99">
        <f t="shared" si="0"/>
        <v>0.21916250000000023</v>
      </c>
      <c r="T99">
        <f t="shared" si="0"/>
        <v>0</v>
      </c>
      <c r="U99">
        <f t="shared" si="0"/>
        <v>1.4445599999999981</v>
      </c>
      <c r="V99">
        <f t="shared" si="0"/>
        <v>0.14543999999999987</v>
      </c>
      <c r="W99">
        <f t="shared" si="0"/>
        <v>0.4722950000000003</v>
      </c>
      <c r="X99">
        <f t="shared" si="0"/>
        <v>1.5050400000000006</v>
      </c>
      <c r="Y99">
        <f t="shared" si="0"/>
        <v>0</v>
      </c>
      <c r="Z99">
        <f t="shared" si="0"/>
        <v>2.8339199999999987</v>
      </c>
      <c r="AA99">
        <f t="shared" si="0"/>
        <v>0.71399999999999997</v>
      </c>
      <c r="AB99">
        <f t="shared" si="0"/>
        <v>0</v>
      </c>
      <c r="AC99">
        <f t="shared" si="0"/>
        <v>0.30363499999999982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0.41981999999999947</v>
      </c>
      <c r="AH99">
        <f t="shared" si="0"/>
        <v>0</v>
      </c>
      <c r="AI99">
        <f t="shared" si="0"/>
        <v>0.30517750000000021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1.1411774999999991</v>
      </c>
      <c r="AP99">
        <f t="shared" si="0"/>
        <v>0</v>
      </c>
      <c r="AQ99">
        <f t="shared" ref="AQ99:AT99" si="1">SUM(AQ3:AQ98)/4000</f>
        <v>0.40549250000000003</v>
      </c>
      <c r="AR99">
        <f t="shared" si="1"/>
        <v>0</v>
      </c>
      <c r="AS99">
        <f t="shared" si="1"/>
        <v>0</v>
      </c>
      <c r="AT99">
        <f t="shared" si="1"/>
        <v>1.3980000000000003E-2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159.72999999999999</v>
      </c>
      <c r="L3" s="198">
        <v>61.58</v>
      </c>
      <c r="M3" s="198">
        <v>0</v>
      </c>
      <c r="N3" s="198">
        <v>29.03</v>
      </c>
      <c r="O3" s="198">
        <v>48.76</v>
      </c>
      <c r="P3" s="198">
        <v>57.39</v>
      </c>
      <c r="Q3" s="198">
        <v>4.5599999999999996</v>
      </c>
      <c r="R3" s="198">
        <v>8.94</v>
      </c>
      <c r="S3" s="198">
        <v>5.54</v>
      </c>
      <c r="T3" s="198">
        <v>0</v>
      </c>
      <c r="U3" s="198">
        <v>221.11</v>
      </c>
      <c r="V3" s="198">
        <v>3.5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20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159.72999999999999</v>
      </c>
      <c r="L4" s="198">
        <v>61.58</v>
      </c>
      <c r="M4" s="198">
        <v>0</v>
      </c>
      <c r="N4" s="198">
        <v>29.03</v>
      </c>
      <c r="O4" s="198">
        <v>48.76</v>
      </c>
      <c r="P4" s="198">
        <v>57.39</v>
      </c>
      <c r="Q4" s="198">
        <v>4.5599999999999996</v>
      </c>
      <c r="R4" s="198">
        <v>8.94</v>
      </c>
      <c r="S4" s="198">
        <v>5.54</v>
      </c>
      <c r="T4" s="198">
        <v>0</v>
      </c>
      <c r="U4" s="198">
        <v>221.11</v>
      </c>
      <c r="V4" s="198">
        <v>3.5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20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159.72999999999999</v>
      </c>
      <c r="L5" s="198">
        <v>61.58</v>
      </c>
      <c r="M5" s="198">
        <v>0</v>
      </c>
      <c r="N5" s="198">
        <v>29.03</v>
      </c>
      <c r="O5" s="198">
        <v>48.76</v>
      </c>
      <c r="P5" s="198">
        <v>57.39</v>
      </c>
      <c r="Q5" s="198">
        <v>4.5599999999999996</v>
      </c>
      <c r="R5" s="198">
        <v>8.94</v>
      </c>
      <c r="S5" s="198">
        <v>5.54</v>
      </c>
      <c r="T5" s="198">
        <v>0</v>
      </c>
      <c r="U5" s="198">
        <v>221.11</v>
      </c>
      <c r="V5" s="198">
        <v>3.5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20</v>
      </c>
      <c r="AP5" s="198">
        <v>0</v>
      </c>
      <c r="AQ5" s="198">
        <v>0</v>
      </c>
      <c r="AR5" s="198">
        <v>0</v>
      </c>
      <c r="AS5" s="198">
        <v>0</v>
      </c>
      <c r="AT5" s="198">
        <v>1.35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159.72999999999999</v>
      </c>
      <c r="L6" s="198">
        <v>61.58</v>
      </c>
      <c r="M6" s="198">
        <v>0</v>
      </c>
      <c r="N6" s="198">
        <v>29.03</v>
      </c>
      <c r="O6" s="198">
        <v>48.76</v>
      </c>
      <c r="P6" s="198">
        <v>57.39</v>
      </c>
      <c r="Q6" s="198">
        <v>4.5599999999999996</v>
      </c>
      <c r="R6" s="198">
        <v>8.94</v>
      </c>
      <c r="S6" s="198">
        <v>5.54</v>
      </c>
      <c r="T6" s="198">
        <v>0</v>
      </c>
      <c r="U6" s="198">
        <v>221.11</v>
      </c>
      <c r="V6" s="198">
        <v>3.5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23.36</v>
      </c>
      <c r="AP6" s="198">
        <v>0</v>
      </c>
      <c r="AQ6" s="198">
        <v>0</v>
      </c>
      <c r="AR6" s="198">
        <v>0</v>
      </c>
      <c r="AS6" s="198">
        <v>0</v>
      </c>
      <c r="AT6" s="198">
        <v>1.35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159.72999999999999</v>
      </c>
      <c r="L7" s="198">
        <v>61.58</v>
      </c>
      <c r="M7" s="198">
        <v>0</v>
      </c>
      <c r="N7" s="198">
        <v>29.03</v>
      </c>
      <c r="O7" s="198">
        <v>48.76</v>
      </c>
      <c r="P7" s="198">
        <v>57.39</v>
      </c>
      <c r="Q7" s="198">
        <v>4.5599999999999996</v>
      </c>
      <c r="R7" s="198">
        <v>8.94</v>
      </c>
      <c r="S7" s="198">
        <v>5.54</v>
      </c>
      <c r="T7" s="198">
        <v>0</v>
      </c>
      <c r="U7" s="198">
        <v>221.11</v>
      </c>
      <c r="V7" s="198">
        <v>3.5</v>
      </c>
      <c r="W7" s="198">
        <v>11.41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23.04</v>
      </c>
      <c r="AP7" s="198">
        <v>0</v>
      </c>
      <c r="AQ7" s="198">
        <v>0</v>
      </c>
      <c r="AR7" s="198">
        <v>0</v>
      </c>
      <c r="AS7" s="198">
        <v>0</v>
      </c>
      <c r="AT7" s="198">
        <v>1.35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159.72999999999999</v>
      </c>
      <c r="L8" s="198">
        <v>61.58</v>
      </c>
      <c r="M8" s="198">
        <v>0</v>
      </c>
      <c r="N8" s="198">
        <v>29.03</v>
      </c>
      <c r="O8" s="198">
        <v>48.76</v>
      </c>
      <c r="P8" s="198">
        <v>57.39</v>
      </c>
      <c r="Q8" s="198">
        <v>4.5599999999999996</v>
      </c>
      <c r="R8" s="198">
        <v>8.94</v>
      </c>
      <c r="S8" s="198">
        <v>5.54</v>
      </c>
      <c r="T8" s="198">
        <v>0</v>
      </c>
      <c r="U8" s="198">
        <v>221.11</v>
      </c>
      <c r="V8" s="198">
        <v>3.5</v>
      </c>
      <c r="W8" s="198">
        <v>11.41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23.36</v>
      </c>
      <c r="AP8" s="198">
        <v>0</v>
      </c>
      <c r="AQ8" s="198">
        <v>0</v>
      </c>
      <c r="AR8" s="198">
        <v>0</v>
      </c>
      <c r="AS8" s="198">
        <v>0</v>
      </c>
      <c r="AT8" s="198">
        <v>1.35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159.72999999999999</v>
      </c>
      <c r="L9" s="198">
        <v>61.58</v>
      </c>
      <c r="M9" s="198">
        <v>0</v>
      </c>
      <c r="N9" s="198">
        <v>29.03</v>
      </c>
      <c r="O9" s="198">
        <v>48.76</v>
      </c>
      <c r="P9" s="198">
        <v>57.39</v>
      </c>
      <c r="Q9" s="198">
        <v>4.5599999999999996</v>
      </c>
      <c r="R9" s="198">
        <v>8.94</v>
      </c>
      <c r="S9" s="198">
        <v>5.54</v>
      </c>
      <c r="T9" s="198">
        <v>0</v>
      </c>
      <c r="U9" s="198">
        <v>221.11</v>
      </c>
      <c r="V9" s="198">
        <v>3.5</v>
      </c>
      <c r="W9" s="198">
        <v>11.41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0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23.36</v>
      </c>
      <c r="AP9" s="198">
        <v>0</v>
      </c>
      <c r="AQ9" s="198">
        <v>0</v>
      </c>
      <c r="AR9" s="198">
        <v>0</v>
      </c>
      <c r="AS9" s="198">
        <v>0</v>
      </c>
      <c r="AT9" s="198">
        <v>1.35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159.72999999999999</v>
      </c>
      <c r="L10" s="198">
        <v>61.58</v>
      </c>
      <c r="M10" s="198">
        <v>0</v>
      </c>
      <c r="N10" s="198">
        <v>29.03</v>
      </c>
      <c r="O10" s="198">
        <v>48.76</v>
      </c>
      <c r="P10" s="198">
        <v>57.39</v>
      </c>
      <c r="Q10" s="198">
        <v>4.5599999999999996</v>
      </c>
      <c r="R10" s="198">
        <v>8.94</v>
      </c>
      <c r="S10" s="198">
        <v>5.54</v>
      </c>
      <c r="T10" s="198">
        <v>0</v>
      </c>
      <c r="U10" s="198">
        <v>221.11</v>
      </c>
      <c r="V10" s="198">
        <v>3.5</v>
      </c>
      <c r="W10" s="198">
        <v>11.41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5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0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23.36</v>
      </c>
      <c r="AP10" s="198">
        <v>0</v>
      </c>
      <c r="AQ10" s="198">
        <v>0</v>
      </c>
      <c r="AR10" s="198">
        <v>0</v>
      </c>
      <c r="AS10" s="198">
        <v>0</v>
      </c>
      <c r="AT10" s="198">
        <v>1.35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159.72999999999999</v>
      </c>
      <c r="L11" s="198">
        <v>61.58</v>
      </c>
      <c r="M11" s="198">
        <v>0</v>
      </c>
      <c r="N11" s="198">
        <v>29.03</v>
      </c>
      <c r="O11" s="198">
        <v>48.76</v>
      </c>
      <c r="P11" s="198">
        <v>57.39</v>
      </c>
      <c r="Q11" s="198">
        <v>4.5599999999999996</v>
      </c>
      <c r="R11" s="198">
        <v>8.94</v>
      </c>
      <c r="S11" s="198">
        <v>5.54</v>
      </c>
      <c r="T11" s="198">
        <v>0</v>
      </c>
      <c r="U11" s="198">
        <v>221.11</v>
      </c>
      <c r="V11" s="198">
        <v>3.5</v>
      </c>
      <c r="W11" s="198">
        <v>11.41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5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0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23.36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159.72999999999999</v>
      </c>
      <c r="L12" s="198">
        <v>61.58</v>
      </c>
      <c r="M12" s="198">
        <v>0</v>
      </c>
      <c r="N12" s="198">
        <v>29.03</v>
      </c>
      <c r="O12" s="198">
        <v>48.76</v>
      </c>
      <c r="P12" s="198">
        <v>57.39</v>
      </c>
      <c r="Q12" s="198">
        <v>4.5599999999999996</v>
      </c>
      <c r="R12" s="198">
        <v>8.94</v>
      </c>
      <c r="S12" s="198">
        <v>5.54</v>
      </c>
      <c r="T12" s="198">
        <v>0</v>
      </c>
      <c r="U12" s="198">
        <v>221.11</v>
      </c>
      <c r="V12" s="198">
        <v>3.5</v>
      </c>
      <c r="W12" s="198">
        <v>11.41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5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0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23.36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159.72999999999999</v>
      </c>
      <c r="L13" s="198">
        <v>61.58</v>
      </c>
      <c r="M13" s="198">
        <v>0</v>
      </c>
      <c r="N13" s="198">
        <v>29.03</v>
      </c>
      <c r="O13" s="198">
        <v>48.76</v>
      </c>
      <c r="P13" s="198">
        <v>57.39</v>
      </c>
      <c r="Q13" s="198">
        <v>4.5599999999999996</v>
      </c>
      <c r="R13" s="198">
        <v>8.94</v>
      </c>
      <c r="S13" s="198">
        <v>5.54</v>
      </c>
      <c r="T13" s="198">
        <v>0</v>
      </c>
      <c r="U13" s="198">
        <v>221.11</v>
      </c>
      <c r="V13" s="198">
        <v>3.5</v>
      </c>
      <c r="W13" s="198">
        <v>11.41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5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159.72999999999999</v>
      </c>
      <c r="L14" s="198">
        <v>61.58</v>
      </c>
      <c r="M14" s="198">
        <v>0</v>
      </c>
      <c r="N14" s="198">
        <v>29.03</v>
      </c>
      <c r="O14" s="198">
        <v>48.76</v>
      </c>
      <c r="P14" s="198">
        <v>57.39</v>
      </c>
      <c r="Q14" s="198">
        <v>4.5599999999999996</v>
      </c>
      <c r="R14" s="198">
        <v>8.94</v>
      </c>
      <c r="S14" s="198">
        <v>5.54</v>
      </c>
      <c r="T14" s="198">
        <v>0</v>
      </c>
      <c r="U14" s="198">
        <v>221.11</v>
      </c>
      <c r="V14" s="198">
        <v>3.5</v>
      </c>
      <c r="W14" s="198">
        <v>11.41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5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23.36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159.72999999999999</v>
      </c>
      <c r="L15" s="198">
        <v>61.58</v>
      </c>
      <c r="M15" s="198">
        <v>0</v>
      </c>
      <c r="N15" s="198">
        <v>29.03</v>
      </c>
      <c r="O15" s="198">
        <v>48.76</v>
      </c>
      <c r="P15" s="198">
        <v>57.39</v>
      </c>
      <c r="Q15" s="198">
        <v>4.5599999999999996</v>
      </c>
      <c r="R15" s="198">
        <v>8.94</v>
      </c>
      <c r="S15" s="198">
        <v>5.54</v>
      </c>
      <c r="T15" s="198">
        <v>0</v>
      </c>
      <c r="U15" s="198">
        <v>221.11</v>
      </c>
      <c r="V15" s="198">
        <v>3.5</v>
      </c>
      <c r="W15" s="198">
        <v>11.41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5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0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23.36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159.72999999999999</v>
      </c>
      <c r="L16" s="198">
        <v>61.58</v>
      </c>
      <c r="M16" s="198">
        <v>0</v>
      </c>
      <c r="N16" s="198">
        <v>29.03</v>
      </c>
      <c r="O16" s="198">
        <v>48.76</v>
      </c>
      <c r="P16" s="198">
        <v>57.39</v>
      </c>
      <c r="Q16" s="198">
        <v>4.5599999999999996</v>
      </c>
      <c r="R16" s="198">
        <v>8.94</v>
      </c>
      <c r="S16" s="198">
        <v>5.54</v>
      </c>
      <c r="T16" s="198">
        <v>0</v>
      </c>
      <c r="U16" s="198">
        <v>221.11</v>
      </c>
      <c r="V16" s="198">
        <v>3.5</v>
      </c>
      <c r="W16" s="198">
        <v>11.41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5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0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23.36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159.72999999999999</v>
      </c>
      <c r="L17" s="198">
        <v>61.58</v>
      </c>
      <c r="M17" s="198">
        <v>0</v>
      </c>
      <c r="N17" s="198">
        <v>29.03</v>
      </c>
      <c r="O17" s="198">
        <v>48.76</v>
      </c>
      <c r="P17" s="198">
        <v>57.56</v>
      </c>
      <c r="Q17" s="198">
        <v>4.5599999999999996</v>
      </c>
      <c r="R17" s="198">
        <v>8.94</v>
      </c>
      <c r="S17" s="198">
        <v>5.54</v>
      </c>
      <c r="T17" s="198">
        <v>0</v>
      </c>
      <c r="U17" s="198">
        <v>221.11</v>
      </c>
      <c r="V17" s="198">
        <v>3.5</v>
      </c>
      <c r="W17" s="198">
        <v>11.41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5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0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23.36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159.72999999999999</v>
      </c>
      <c r="L18" s="198">
        <v>61.58</v>
      </c>
      <c r="M18" s="198">
        <v>0</v>
      </c>
      <c r="N18" s="198">
        <v>29.03</v>
      </c>
      <c r="O18" s="198">
        <v>48.76</v>
      </c>
      <c r="P18" s="198">
        <v>57.56</v>
      </c>
      <c r="Q18" s="198">
        <v>4.5599999999999996</v>
      </c>
      <c r="R18" s="198">
        <v>8.94</v>
      </c>
      <c r="S18" s="198">
        <v>5.54</v>
      </c>
      <c r="T18" s="198">
        <v>0</v>
      </c>
      <c r="U18" s="198">
        <v>221.11</v>
      </c>
      <c r="V18" s="198">
        <v>3.5</v>
      </c>
      <c r="W18" s="198">
        <v>11.41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5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0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23.36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61.58</v>
      </c>
      <c r="M19" s="198">
        <v>0</v>
      </c>
      <c r="N19" s="198">
        <v>29.03</v>
      </c>
      <c r="O19" s="198">
        <v>48.76</v>
      </c>
      <c r="P19" s="198">
        <v>57.56</v>
      </c>
      <c r="Q19" s="198">
        <v>4.5599999999999996</v>
      </c>
      <c r="R19" s="198">
        <v>8.94</v>
      </c>
      <c r="S19" s="198">
        <v>5.54</v>
      </c>
      <c r="T19" s="198">
        <v>0</v>
      </c>
      <c r="U19" s="198">
        <v>221.11</v>
      </c>
      <c r="V19" s="198">
        <v>3.5</v>
      </c>
      <c r="W19" s="198">
        <v>11.41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5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22.56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61.58</v>
      </c>
      <c r="M20" s="198">
        <v>0</v>
      </c>
      <c r="N20" s="198">
        <v>29.03</v>
      </c>
      <c r="O20" s="198">
        <v>48.76</v>
      </c>
      <c r="P20" s="198">
        <v>57.56</v>
      </c>
      <c r="Q20" s="198">
        <v>4.5599999999999996</v>
      </c>
      <c r="R20" s="198">
        <v>8.94</v>
      </c>
      <c r="S20" s="198">
        <v>5.54</v>
      </c>
      <c r="T20" s="198">
        <v>0</v>
      </c>
      <c r="U20" s="198">
        <v>221.11</v>
      </c>
      <c r="V20" s="198">
        <v>3.5</v>
      </c>
      <c r="W20" s="198">
        <v>11.41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5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23.36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61.58</v>
      </c>
      <c r="M21" s="198">
        <v>0</v>
      </c>
      <c r="N21" s="198">
        <v>29.03</v>
      </c>
      <c r="O21" s="198">
        <v>48.76</v>
      </c>
      <c r="P21" s="198">
        <v>57.56</v>
      </c>
      <c r="Q21" s="198">
        <v>4.5599999999999996</v>
      </c>
      <c r="R21" s="198">
        <v>8.94</v>
      </c>
      <c r="S21" s="198">
        <v>5.54</v>
      </c>
      <c r="T21" s="198">
        <v>0</v>
      </c>
      <c r="U21" s="198">
        <v>221.11</v>
      </c>
      <c r="V21" s="198">
        <v>3.5</v>
      </c>
      <c r="W21" s="198">
        <v>11.41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5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23.36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61.58</v>
      </c>
      <c r="M22" s="198">
        <v>0</v>
      </c>
      <c r="N22" s="198">
        <v>29.03</v>
      </c>
      <c r="O22" s="198">
        <v>48.76</v>
      </c>
      <c r="P22" s="198">
        <v>57.56</v>
      </c>
      <c r="Q22" s="198">
        <v>4.5599999999999996</v>
      </c>
      <c r="R22" s="198">
        <v>8.94</v>
      </c>
      <c r="S22" s="198">
        <v>5.54</v>
      </c>
      <c r="T22" s="198">
        <v>0</v>
      </c>
      <c r="U22" s="198">
        <v>221.11</v>
      </c>
      <c r="V22" s="198">
        <v>3.5</v>
      </c>
      <c r="W22" s="198">
        <v>11.41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5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23.36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156.69</v>
      </c>
      <c r="L23" s="198">
        <v>61.58</v>
      </c>
      <c r="M23" s="198">
        <v>0</v>
      </c>
      <c r="N23" s="198">
        <v>29.03</v>
      </c>
      <c r="O23" s="198">
        <v>48.76</v>
      </c>
      <c r="P23" s="198">
        <v>57.56</v>
      </c>
      <c r="Q23" s="198">
        <v>4.5599999999999996</v>
      </c>
      <c r="R23" s="198">
        <v>8.94</v>
      </c>
      <c r="S23" s="198">
        <v>5.54</v>
      </c>
      <c r="T23" s="198">
        <v>0</v>
      </c>
      <c r="U23" s="198">
        <v>221.11</v>
      </c>
      <c r="V23" s="198">
        <v>3.5</v>
      </c>
      <c r="W23" s="198">
        <v>11.41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5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23.36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61.58</v>
      </c>
      <c r="M24" s="198">
        <v>0</v>
      </c>
      <c r="N24" s="198">
        <v>29.03</v>
      </c>
      <c r="O24" s="198">
        <v>48.76</v>
      </c>
      <c r="P24" s="198">
        <v>57.56</v>
      </c>
      <c r="Q24" s="198">
        <v>4.5599999999999996</v>
      </c>
      <c r="R24" s="198">
        <v>8.94</v>
      </c>
      <c r="S24" s="198">
        <v>5.54</v>
      </c>
      <c r="T24" s="198">
        <v>0</v>
      </c>
      <c r="U24" s="198">
        <v>221.11</v>
      </c>
      <c r="V24" s="198">
        <v>3.5</v>
      </c>
      <c r="W24" s="198">
        <v>11.41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5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23.36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61.58</v>
      </c>
      <c r="M25" s="198">
        <v>0</v>
      </c>
      <c r="N25" s="198">
        <v>29.03</v>
      </c>
      <c r="O25" s="198">
        <v>48.76</v>
      </c>
      <c r="P25" s="198">
        <v>57.56</v>
      </c>
      <c r="Q25" s="198">
        <v>4.5599999999999996</v>
      </c>
      <c r="R25" s="198">
        <v>8.94</v>
      </c>
      <c r="S25" s="198">
        <v>5.54</v>
      </c>
      <c r="T25" s="198">
        <v>0</v>
      </c>
      <c r="U25" s="198">
        <v>221.11</v>
      </c>
      <c r="V25" s="198">
        <v>3.5</v>
      </c>
      <c r="W25" s="198">
        <v>11.41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5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61.58</v>
      </c>
      <c r="M26" s="198">
        <v>0</v>
      </c>
      <c r="N26" s="198">
        <v>29.03</v>
      </c>
      <c r="O26" s="198">
        <v>48.76</v>
      </c>
      <c r="P26" s="198">
        <v>57.56</v>
      </c>
      <c r="Q26" s="198">
        <v>4.5599999999999996</v>
      </c>
      <c r="R26" s="198">
        <v>8.94</v>
      </c>
      <c r="S26" s="198">
        <v>5.54</v>
      </c>
      <c r="T26" s="198">
        <v>0</v>
      </c>
      <c r="U26" s="198">
        <v>221.11</v>
      </c>
      <c r="V26" s="198">
        <v>3.5</v>
      </c>
      <c r="W26" s="198">
        <v>11.41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5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23.36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61.58</v>
      </c>
      <c r="M27" s="198">
        <v>0</v>
      </c>
      <c r="N27" s="198">
        <v>29.03</v>
      </c>
      <c r="O27" s="198">
        <v>48.76</v>
      </c>
      <c r="P27" s="198">
        <v>57.56</v>
      </c>
      <c r="Q27" s="198">
        <v>4.5599999999999996</v>
      </c>
      <c r="R27" s="198">
        <v>8.94</v>
      </c>
      <c r="S27" s="198">
        <v>5.54</v>
      </c>
      <c r="T27" s="198">
        <v>0</v>
      </c>
      <c r="U27" s="198">
        <v>221.11</v>
      </c>
      <c r="V27" s="198">
        <v>3.5</v>
      </c>
      <c r="W27" s="198">
        <v>11.41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5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23.36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61.58</v>
      </c>
      <c r="M28" s="198">
        <v>0</v>
      </c>
      <c r="N28" s="198">
        <v>29.03</v>
      </c>
      <c r="O28" s="198">
        <v>48.76</v>
      </c>
      <c r="P28" s="198">
        <v>57.56</v>
      </c>
      <c r="Q28" s="198">
        <v>4.5599999999999996</v>
      </c>
      <c r="R28" s="198">
        <v>8.94</v>
      </c>
      <c r="S28" s="198">
        <v>5.54</v>
      </c>
      <c r="T28" s="198">
        <v>0</v>
      </c>
      <c r="U28" s="198">
        <v>221.11</v>
      </c>
      <c r="V28" s="198">
        <v>3.5</v>
      </c>
      <c r="W28" s="198">
        <v>11.41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5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23.36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61.58</v>
      </c>
      <c r="M29" s="198">
        <v>0</v>
      </c>
      <c r="N29" s="198">
        <v>29.03</v>
      </c>
      <c r="O29" s="198">
        <v>48.76</v>
      </c>
      <c r="P29" s="198">
        <v>57.56</v>
      </c>
      <c r="Q29" s="198">
        <v>4.5599999999999996</v>
      </c>
      <c r="R29" s="198">
        <v>8.94</v>
      </c>
      <c r="S29" s="198">
        <v>5.54</v>
      </c>
      <c r="T29" s="198">
        <v>0</v>
      </c>
      <c r="U29" s="198">
        <v>221.11</v>
      </c>
      <c r="V29" s="198">
        <v>3.5</v>
      </c>
      <c r="W29" s="198">
        <v>11.41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5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23.36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61.58</v>
      </c>
      <c r="M30" s="198">
        <v>0</v>
      </c>
      <c r="N30" s="198">
        <v>29.03</v>
      </c>
      <c r="O30" s="198">
        <v>48.76</v>
      </c>
      <c r="P30" s="198">
        <v>57.56</v>
      </c>
      <c r="Q30" s="198">
        <v>4.5599999999999996</v>
      </c>
      <c r="R30" s="198">
        <v>8.94</v>
      </c>
      <c r="S30" s="198">
        <v>5.54</v>
      </c>
      <c r="T30" s="198">
        <v>0</v>
      </c>
      <c r="U30" s="198">
        <v>221.11</v>
      </c>
      <c r="V30" s="198">
        <v>3.5</v>
      </c>
      <c r="W30" s="198">
        <v>11.41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5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23.36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61.58</v>
      </c>
      <c r="M31" s="198">
        <v>0</v>
      </c>
      <c r="N31" s="198">
        <v>29.03</v>
      </c>
      <c r="O31" s="198">
        <v>48.76</v>
      </c>
      <c r="P31" s="198">
        <v>57.56</v>
      </c>
      <c r="Q31" s="198">
        <v>4.5599999999999996</v>
      </c>
      <c r="R31" s="198">
        <v>8.94</v>
      </c>
      <c r="S31" s="198">
        <v>5.54</v>
      </c>
      <c r="T31" s="198">
        <v>0</v>
      </c>
      <c r="U31" s="198">
        <v>221.11</v>
      </c>
      <c r="V31" s="198">
        <v>3.5</v>
      </c>
      <c r="W31" s="198">
        <v>11.41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5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0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23.2</v>
      </c>
      <c r="AP31" s="198">
        <v>0</v>
      </c>
      <c r="AQ31" s="198">
        <v>16.63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61.58</v>
      </c>
      <c r="M32" s="198">
        <v>0</v>
      </c>
      <c r="N32" s="198">
        <v>29.03</v>
      </c>
      <c r="O32" s="198">
        <v>48.76</v>
      </c>
      <c r="P32" s="198">
        <v>57.56</v>
      </c>
      <c r="Q32" s="198">
        <v>4.5599999999999996</v>
      </c>
      <c r="R32" s="198">
        <v>8.94</v>
      </c>
      <c r="S32" s="198">
        <v>5.54</v>
      </c>
      <c r="T32" s="198">
        <v>0</v>
      </c>
      <c r="U32" s="198">
        <v>221.11</v>
      </c>
      <c r="V32" s="198">
        <v>3.5</v>
      </c>
      <c r="W32" s="198">
        <v>11.41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5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23.36</v>
      </c>
      <c r="AP32" s="198">
        <v>0</v>
      </c>
      <c r="AQ32" s="198">
        <v>21.85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61.58</v>
      </c>
      <c r="M33" s="198">
        <v>0</v>
      </c>
      <c r="N33" s="198">
        <v>29.03</v>
      </c>
      <c r="O33" s="198">
        <v>48.76</v>
      </c>
      <c r="P33" s="198">
        <v>57.56</v>
      </c>
      <c r="Q33" s="198">
        <v>4.5599999999999996</v>
      </c>
      <c r="R33" s="198">
        <v>8.94</v>
      </c>
      <c r="S33" s="198">
        <v>5.54</v>
      </c>
      <c r="T33" s="198">
        <v>0</v>
      </c>
      <c r="U33" s="198">
        <v>221.11</v>
      </c>
      <c r="V33" s="198">
        <v>3.5</v>
      </c>
      <c r="W33" s="198">
        <v>11.41</v>
      </c>
      <c r="X33" s="198">
        <v>36.270000000000003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7.43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23.36</v>
      </c>
      <c r="AP33" s="198">
        <v>0</v>
      </c>
      <c r="AQ33" s="198">
        <v>21.85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61.58</v>
      </c>
      <c r="M34" s="198">
        <v>0</v>
      </c>
      <c r="N34" s="198">
        <v>29.03</v>
      </c>
      <c r="O34" s="198">
        <v>48.76</v>
      </c>
      <c r="P34" s="198">
        <v>57.56</v>
      </c>
      <c r="Q34" s="198">
        <v>4.5599999999999996</v>
      </c>
      <c r="R34" s="198">
        <v>8.94</v>
      </c>
      <c r="S34" s="198">
        <v>5.54</v>
      </c>
      <c r="T34" s="198">
        <v>0</v>
      </c>
      <c r="U34" s="198">
        <v>221.11</v>
      </c>
      <c r="V34" s="198">
        <v>3.5</v>
      </c>
      <c r="W34" s="198">
        <v>11.41</v>
      </c>
      <c r="X34" s="198">
        <v>36.270000000000003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0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23.36</v>
      </c>
      <c r="AP34" s="198">
        <v>0</v>
      </c>
      <c r="AQ34" s="198">
        <v>21.85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61.58</v>
      </c>
      <c r="M35" s="198">
        <v>0</v>
      </c>
      <c r="N35" s="198">
        <v>29.03</v>
      </c>
      <c r="O35" s="198">
        <v>48.76</v>
      </c>
      <c r="P35" s="198">
        <v>57.56</v>
      </c>
      <c r="Q35" s="198">
        <v>4.5599999999999996</v>
      </c>
      <c r="R35" s="198">
        <v>8.94</v>
      </c>
      <c r="S35" s="198">
        <v>5.54</v>
      </c>
      <c r="T35" s="198">
        <v>0</v>
      </c>
      <c r="U35" s="198">
        <v>221.11</v>
      </c>
      <c r="V35" s="198">
        <v>3.5</v>
      </c>
      <c r="W35" s="198">
        <v>11.41</v>
      </c>
      <c r="X35" s="198">
        <v>36.270000000000003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7.78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23.36</v>
      </c>
      <c r="AP35" s="198">
        <v>0</v>
      </c>
      <c r="AQ35" s="198">
        <v>21.85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61.58</v>
      </c>
      <c r="M36" s="198">
        <v>0</v>
      </c>
      <c r="N36" s="198">
        <v>29.03</v>
      </c>
      <c r="O36" s="198">
        <v>48.76</v>
      </c>
      <c r="P36" s="198">
        <v>57.56</v>
      </c>
      <c r="Q36" s="198">
        <v>4.5599999999999996</v>
      </c>
      <c r="R36" s="198">
        <v>8.94</v>
      </c>
      <c r="S36" s="198">
        <v>5.54</v>
      </c>
      <c r="T36" s="198">
        <v>0</v>
      </c>
      <c r="U36" s="198">
        <v>221.11</v>
      </c>
      <c r="V36" s="198">
        <v>3.5</v>
      </c>
      <c r="W36" s="198">
        <v>11.41</v>
      </c>
      <c r="X36" s="198">
        <v>36.270000000000003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7.78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23.36</v>
      </c>
      <c r="AP36" s="198">
        <v>0</v>
      </c>
      <c r="AQ36" s="198">
        <v>21.85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61.58</v>
      </c>
      <c r="M37" s="198">
        <v>0</v>
      </c>
      <c r="N37" s="198">
        <v>29.03</v>
      </c>
      <c r="O37" s="198">
        <v>48.76</v>
      </c>
      <c r="P37" s="198">
        <v>57.56</v>
      </c>
      <c r="Q37" s="198">
        <v>4.5599999999999996</v>
      </c>
      <c r="R37" s="198">
        <v>8.94</v>
      </c>
      <c r="S37" s="198">
        <v>5.54</v>
      </c>
      <c r="T37" s="198">
        <v>0</v>
      </c>
      <c r="U37" s="198">
        <v>221.11</v>
      </c>
      <c r="V37" s="198">
        <v>3.5</v>
      </c>
      <c r="W37" s="198">
        <v>11.41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7.78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0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23.2</v>
      </c>
      <c r="AP37" s="198">
        <v>0</v>
      </c>
      <c r="AQ37" s="198">
        <v>21.85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61.58</v>
      </c>
      <c r="M38" s="198">
        <v>0</v>
      </c>
      <c r="N38" s="198">
        <v>29.03</v>
      </c>
      <c r="O38" s="198">
        <v>48.76</v>
      </c>
      <c r="P38" s="198">
        <v>57.56</v>
      </c>
      <c r="Q38" s="198">
        <v>4.5599999999999996</v>
      </c>
      <c r="R38" s="198">
        <v>8.94</v>
      </c>
      <c r="S38" s="198">
        <v>5.54</v>
      </c>
      <c r="T38" s="198">
        <v>0</v>
      </c>
      <c r="U38" s="198">
        <v>221.11</v>
      </c>
      <c r="V38" s="198">
        <v>3.5</v>
      </c>
      <c r="W38" s="198">
        <v>11.41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7.78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0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23.36</v>
      </c>
      <c r="AP38" s="198">
        <v>0</v>
      </c>
      <c r="AQ38" s="198">
        <v>21.85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159.72999999999999</v>
      </c>
      <c r="L39" s="198">
        <v>61.58</v>
      </c>
      <c r="M39" s="198">
        <v>0</v>
      </c>
      <c r="N39" s="198">
        <v>29.03</v>
      </c>
      <c r="O39" s="198">
        <v>48.76</v>
      </c>
      <c r="P39" s="198">
        <v>57.56</v>
      </c>
      <c r="Q39" s="198">
        <v>4.5599999999999996</v>
      </c>
      <c r="R39" s="198">
        <v>8.94</v>
      </c>
      <c r="S39" s="198">
        <v>5.54</v>
      </c>
      <c r="T39" s="198">
        <v>0</v>
      </c>
      <c r="U39" s="198">
        <v>221.11</v>
      </c>
      <c r="V39" s="198">
        <v>3.5</v>
      </c>
      <c r="W39" s="198">
        <v>11.41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23.36</v>
      </c>
      <c r="AP39" s="198">
        <v>0</v>
      </c>
      <c r="AQ39" s="198">
        <v>21.85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61.58</v>
      </c>
      <c r="M40" s="198">
        <v>0</v>
      </c>
      <c r="N40" s="198">
        <v>29.03</v>
      </c>
      <c r="O40" s="198">
        <v>48.76</v>
      </c>
      <c r="P40" s="198">
        <v>57.56</v>
      </c>
      <c r="Q40" s="198">
        <v>4.5599999999999996</v>
      </c>
      <c r="R40" s="198">
        <v>8.94</v>
      </c>
      <c r="S40" s="198">
        <v>5.54</v>
      </c>
      <c r="T40" s="198">
        <v>0</v>
      </c>
      <c r="U40" s="198">
        <v>221.11</v>
      </c>
      <c r="V40" s="198">
        <v>3.5</v>
      </c>
      <c r="W40" s="198">
        <v>11.41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7.78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23.36</v>
      </c>
      <c r="AP40" s="198">
        <v>0</v>
      </c>
      <c r="AQ40" s="198">
        <v>21.85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61.58</v>
      </c>
      <c r="M41" s="198">
        <v>0</v>
      </c>
      <c r="N41" s="198">
        <v>29.03</v>
      </c>
      <c r="O41" s="198">
        <v>48.76</v>
      </c>
      <c r="P41" s="198">
        <v>57.56</v>
      </c>
      <c r="Q41" s="198">
        <v>4.5599999999999996</v>
      </c>
      <c r="R41" s="198">
        <v>8.94</v>
      </c>
      <c r="S41" s="198">
        <v>5.54</v>
      </c>
      <c r="T41" s="198">
        <v>0</v>
      </c>
      <c r="U41" s="198">
        <v>221.11</v>
      </c>
      <c r="V41" s="198">
        <v>3.5</v>
      </c>
      <c r="W41" s="198">
        <v>11.41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7.78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0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23.36</v>
      </c>
      <c r="AP41" s="198">
        <v>0</v>
      </c>
      <c r="AQ41" s="198">
        <v>21.85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61.58</v>
      </c>
      <c r="M42" s="198">
        <v>0</v>
      </c>
      <c r="N42" s="198">
        <v>26.95</v>
      </c>
      <c r="O42" s="198">
        <v>48.76</v>
      </c>
      <c r="P42" s="198">
        <v>57.56</v>
      </c>
      <c r="Q42" s="198">
        <v>4.5599999999999996</v>
      </c>
      <c r="R42" s="198">
        <v>8.94</v>
      </c>
      <c r="S42" s="198">
        <v>5.54</v>
      </c>
      <c r="T42" s="198">
        <v>0</v>
      </c>
      <c r="U42" s="198">
        <v>221.11</v>
      </c>
      <c r="V42" s="198">
        <v>3.5</v>
      </c>
      <c r="W42" s="198">
        <v>11.41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7.78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0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23.36</v>
      </c>
      <c r="AP42" s="198">
        <v>0</v>
      </c>
      <c r="AQ42" s="198">
        <v>21.85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61.58</v>
      </c>
      <c r="M43" s="198">
        <v>0</v>
      </c>
      <c r="N43" s="198">
        <v>25.09</v>
      </c>
      <c r="O43" s="198">
        <v>48.76</v>
      </c>
      <c r="P43" s="198">
        <v>57.56</v>
      </c>
      <c r="Q43" s="198">
        <v>4.5599999999999996</v>
      </c>
      <c r="R43" s="198">
        <v>8.94</v>
      </c>
      <c r="S43" s="198">
        <v>5.54</v>
      </c>
      <c r="T43" s="198">
        <v>0</v>
      </c>
      <c r="U43" s="198">
        <v>221.11</v>
      </c>
      <c r="V43" s="198">
        <v>3.5</v>
      </c>
      <c r="W43" s="198">
        <v>11.41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23.2</v>
      </c>
      <c r="AP43" s="198">
        <v>0</v>
      </c>
      <c r="AQ43" s="198">
        <v>21.85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61.58</v>
      </c>
      <c r="M44" s="198">
        <v>0</v>
      </c>
      <c r="N44" s="198">
        <v>22.92</v>
      </c>
      <c r="O44" s="198">
        <v>48.76</v>
      </c>
      <c r="P44" s="198">
        <v>57.56</v>
      </c>
      <c r="Q44" s="198">
        <v>4.5599999999999996</v>
      </c>
      <c r="R44" s="198">
        <v>8.94</v>
      </c>
      <c r="S44" s="198">
        <v>5.54</v>
      </c>
      <c r="T44" s="198">
        <v>0</v>
      </c>
      <c r="U44" s="198">
        <v>221.11</v>
      </c>
      <c r="V44" s="198">
        <v>3.5</v>
      </c>
      <c r="W44" s="198">
        <v>11.41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23.36</v>
      </c>
      <c r="AP44" s="198">
        <v>0</v>
      </c>
      <c r="AQ44" s="198">
        <v>21.85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61.58</v>
      </c>
      <c r="M45" s="198">
        <v>0</v>
      </c>
      <c r="N45" s="198">
        <v>21.99</v>
      </c>
      <c r="O45" s="198">
        <v>48.76</v>
      </c>
      <c r="P45" s="198">
        <v>57.56</v>
      </c>
      <c r="Q45" s="198">
        <v>4.5599999999999996</v>
      </c>
      <c r="R45" s="198">
        <v>8.94</v>
      </c>
      <c r="S45" s="198">
        <v>5.54</v>
      </c>
      <c r="T45" s="198">
        <v>0</v>
      </c>
      <c r="U45" s="198">
        <v>221.11</v>
      </c>
      <c r="V45" s="198">
        <v>3.5</v>
      </c>
      <c r="W45" s="198">
        <v>11.41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23.36</v>
      </c>
      <c r="AP45" s="198">
        <v>0</v>
      </c>
      <c r="AQ45" s="198">
        <v>21.85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61.58</v>
      </c>
      <c r="M46" s="198">
        <v>0</v>
      </c>
      <c r="N46" s="198">
        <v>21.99</v>
      </c>
      <c r="O46" s="198">
        <v>48.76</v>
      </c>
      <c r="P46" s="198">
        <v>57.56</v>
      </c>
      <c r="Q46" s="198">
        <v>4.5599999999999996</v>
      </c>
      <c r="R46" s="198">
        <v>8.94</v>
      </c>
      <c r="S46" s="198">
        <v>5.54</v>
      </c>
      <c r="T46" s="198">
        <v>0</v>
      </c>
      <c r="U46" s="198">
        <v>221.11</v>
      </c>
      <c r="V46" s="198">
        <v>3.5</v>
      </c>
      <c r="W46" s="198">
        <v>11.41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23.36</v>
      </c>
      <c r="AP46" s="198">
        <v>0</v>
      </c>
      <c r="AQ46" s="198">
        <v>21.85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61.58</v>
      </c>
      <c r="M47" s="198">
        <v>0</v>
      </c>
      <c r="N47" s="198">
        <v>21.99</v>
      </c>
      <c r="O47" s="198">
        <v>48.76</v>
      </c>
      <c r="P47" s="198">
        <v>57.56</v>
      </c>
      <c r="Q47" s="198">
        <v>4.5599999999999996</v>
      </c>
      <c r="R47" s="198">
        <v>8.94</v>
      </c>
      <c r="S47" s="198">
        <v>5.54</v>
      </c>
      <c r="T47" s="198">
        <v>0</v>
      </c>
      <c r="U47" s="198">
        <v>221.11</v>
      </c>
      <c r="V47" s="198">
        <v>3.5</v>
      </c>
      <c r="W47" s="198">
        <v>11.41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7.43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23.36</v>
      </c>
      <c r="AP47" s="198">
        <v>0</v>
      </c>
      <c r="AQ47" s="198">
        <v>21.85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61.58</v>
      </c>
      <c r="M48" s="198">
        <v>0</v>
      </c>
      <c r="N48" s="198">
        <v>21.99</v>
      </c>
      <c r="O48" s="198">
        <v>48.76</v>
      </c>
      <c r="P48" s="198">
        <v>57.56</v>
      </c>
      <c r="Q48" s="198">
        <v>4.5599999999999996</v>
      </c>
      <c r="R48" s="198">
        <v>8.94</v>
      </c>
      <c r="S48" s="198">
        <v>5.54</v>
      </c>
      <c r="T48" s="198">
        <v>0</v>
      </c>
      <c r="U48" s="198">
        <v>221.11</v>
      </c>
      <c r="V48" s="198">
        <v>3.5</v>
      </c>
      <c r="W48" s="198">
        <v>11.41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7.07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23.36</v>
      </c>
      <c r="AP48" s="198">
        <v>0</v>
      </c>
      <c r="AQ48" s="198">
        <v>21.85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61.58</v>
      </c>
      <c r="M49" s="198">
        <v>0</v>
      </c>
      <c r="N49" s="198">
        <v>21.99</v>
      </c>
      <c r="O49" s="198">
        <v>48.76</v>
      </c>
      <c r="P49" s="198">
        <v>57.56</v>
      </c>
      <c r="Q49" s="198">
        <v>4.5599999999999996</v>
      </c>
      <c r="R49" s="198">
        <v>8.94</v>
      </c>
      <c r="S49" s="198">
        <v>5.54</v>
      </c>
      <c r="T49" s="198">
        <v>0</v>
      </c>
      <c r="U49" s="198">
        <v>221.11</v>
      </c>
      <c r="V49" s="198">
        <v>3.5</v>
      </c>
      <c r="W49" s="198">
        <v>11.41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7.07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23.2</v>
      </c>
      <c r="AP49" s="198">
        <v>0</v>
      </c>
      <c r="AQ49" s="198">
        <v>21.85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61.58</v>
      </c>
      <c r="M50" s="198">
        <v>0</v>
      </c>
      <c r="N50" s="198">
        <v>23.54</v>
      </c>
      <c r="O50" s="198">
        <v>48.76</v>
      </c>
      <c r="P50" s="198">
        <v>57.56</v>
      </c>
      <c r="Q50" s="198">
        <v>4.5599999999999996</v>
      </c>
      <c r="R50" s="198">
        <v>8.94</v>
      </c>
      <c r="S50" s="198">
        <v>5.54</v>
      </c>
      <c r="T50" s="198">
        <v>0</v>
      </c>
      <c r="U50" s="198">
        <v>221.11</v>
      </c>
      <c r="V50" s="198">
        <v>3.5</v>
      </c>
      <c r="W50" s="198">
        <v>11.41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7.07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23.4</v>
      </c>
      <c r="AP50" s="198">
        <v>0</v>
      </c>
      <c r="AQ50" s="198">
        <v>21.85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61.58</v>
      </c>
      <c r="M51" s="198">
        <v>0</v>
      </c>
      <c r="N51" s="198">
        <v>25.4</v>
      </c>
      <c r="O51" s="198">
        <v>48.76</v>
      </c>
      <c r="P51" s="198">
        <v>57.56</v>
      </c>
      <c r="Q51" s="198">
        <v>4.5599999999999996</v>
      </c>
      <c r="R51" s="198">
        <v>8.94</v>
      </c>
      <c r="S51" s="198">
        <v>5.54</v>
      </c>
      <c r="T51" s="198">
        <v>0</v>
      </c>
      <c r="U51" s="198">
        <v>221.11</v>
      </c>
      <c r="V51" s="198">
        <v>3.5</v>
      </c>
      <c r="W51" s="198">
        <v>11.41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7.07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23.4</v>
      </c>
      <c r="AP51" s="198">
        <v>0</v>
      </c>
      <c r="AQ51" s="198">
        <v>21.85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61.58</v>
      </c>
      <c r="M52" s="198">
        <v>0</v>
      </c>
      <c r="N52" s="198">
        <v>27.26</v>
      </c>
      <c r="O52" s="198">
        <v>48.76</v>
      </c>
      <c r="P52" s="198">
        <v>57.56</v>
      </c>
      <c r="Q52" s="198">
        <v>4.5599999999999996</v>
      </c>
      <c r="R52" s="198">
        <v>8.94</v>
      </c>
      <c r="S52" s="198">
        <v>5.54</v>
      </c>
      <c r="T52" s="198">
        <v>0</v>
      </c>
      <c r="U52" s="198">
        <v>221.11</v>
      </c>
      <c r="V52" s="198">
        <v>3.5</v>
      </c>
      <c r="W52" s="198">
        <v>11.41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7.07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23.4</v>
      </c>
      <c r="AP52" s="198">
        <v>0</v>
      </c>
      <c r="AQ52" s="198">
        <v>21.85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160.91999999999999</v>
      </c>
      <c r="L53" s="198">
        <v>61.58</v>
      </c>
      <c r="M53" s="198">
        <v>0</v>
      </c>
      <c r="N53" s="198">
        <v>29.03</v>
      </c>
      <c r="O53" s="198">
        <v>48.76</v>
      </c>
      <c r="P53" s="198">
        <v>57.56</v>
      </c>
      <c r="Q53" s="198">
        <v>4.5599999999999996</v>
      </c>
      <c r="R53" s="198">
        <v>8.94</v>
      </c>
      <c r="S53" s="198">
        <v>5.54</v>
      </c>
      <c r="T53" s="198">
        <v>0</v>
      </c>
      <c r="U53" s="198">
        <v>221.11</v>
      </c>
      <c r="V53" s="198">
        <v>3.5</v>
      </c>
      <c r="W53" s="198">
        <v>11.41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7.07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23.4</v>
      </c>
      <c r="AP53" s="198">
        <v>0</v>
      </c>
      <c r="AQ53" s="198">
        <v>21.85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61.58</v>
      </c>
      <c r="M54" s="198">
        <v>0</v>
      </c>
      <c r="N54" s="198">
        <v>29.03</v>
      </c>
      <c r="O54" s="198">
        <v>48.76</v>
      </c>
      <c r="P54" s="198">
        <v>57.56</v>
      </c>
      <c r="Q54" s="198">
        <v>4.5599999999999996</v>
      </c>
      <c r="R54" s="198">
        <v>8.94</v>
      </c>
      <c r="S54" s="198">
        <v>5.54</v>
      </c>
      <c r="T54" s="198">
        <v>0</v>
      </c>
      <c r="U54" s="198">
        <v>221.11</v>
      </c>
      <c r="V54" s="198">
        <v>3.5</v>
      </c>
      <c r="W54" s="198">
        <v>11.41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7.07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23.4</v>
      </c>
      <c r="AP54" s="198">
        <v>0</v>
      </c>
      <c r="AQ54" s="198">
        <v>21.85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61.58</v>
      </c>
      <c r="M55" s="198">
        <v>0</v>
      </c>
      <c r="N55" s="198">
        <v>29.03</v>
      </c>
      <c r="O55" s="198">
        <v>48.76</v>
      </c>
      <c r="P55" s="198">
        <v>57.56</v>
      </c>
      <c r="Q55" s="198">
        <v>4.5599999999999996</v>
      </c>
      <c r="R55" s="198">
        <v>8.94</v>
      </c>
      <c r="S55" s="198">
        <v>5.54</v>
      </c>
      <c r="T55" s="198">
        <v>0</v>
      </c>
      <c r="U55" s="198">
        <v>221.11</v>
      </c>
      <c r="V55" s="198">
        <v>3.5</v>
      </c>
      <c r="W55" s="198">
        <v>11.41</v>
      </c>
      <c r="X55" s="198">
        <v>36.270000000000003</v>
      </c>
      <c r="Y55" s="198">
        <v>0</v>
      </c>
      <c r="Z55" s="198">
        <v>68.41</v>
      </c>
      <c r="AA55" s="198">
        <v>17.21</v>
      </c>
      <c r="AB55" s="198">
        <v>0</v>
      </c>
      <c r="AC55" s="198">
        <v>6.72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23.04</v>
      </c>
      <c r="AP55" s="198">
        <v>0</v>
      </c>
      <c r="AQ55" s="198">
        <v>21.85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61.58</v>
      </c>
      <c r="M56" s="198">
        <v>0</v>
      </c>
      <c r="N56" s="198">
        <v>29.03</v>
      </c>
      <c r="O56" s="198">
        <v>48.76</v>
      </c>
      <c r="P56" s="198">
        <v>57.56</v>
      </c>
      <c r="Q56" s="198">
        <v>4.5599999999999996</v>
      </c>
      <c r="R56" s="198">
        <v>8.94</v>
      </c>
      <c r="S56" s="198">
        <v>5.54</v>
      </c>
      <c r="T56" s="198">
        <v>0</v>
      </c>
      <c r="U56" s="198">
        <v>221.11</v>
      </c>
      <c r="V56" s="198">
        <v>3.5</v>
      </c>
      <c r="W56" s="198">
        <v>11.41</v>
      </c>
      <c r="X56" s="198">
        <v>36.270000000000003</v>
      </c>
      <c r="Y56" s="198">
        <v>0</v>
      </c>
      <c r="Z56" s="198">
        <v>68.41</v>
      </c>
      <c r="AA56" s="198">
        <v>17.21</v>
      </c>
      <c r="AB56" s="198">
        <v>0</v>
      </c>
      <c r="AC56" s="198">
        <v>6.72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23.4</v>
      </c>
      <c r="AP56" s="198">
        <v>0</v>
      </c>
      <c r="AQ56" s="198">
        <v>21.85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61.58</v>
      </c>
      <c r="M57" s="198">
        <v>0</v>
      </c>
      <c r="N57" s="198">
        <v>29.03</v>
      </c>
      <c r="O57" s="198">
        <v>48.76</v>
      </c>
      <c r="P57" s="198">
        <v>57.56</v>
      </c>
      <c r="Q57" s="198">
        <v>4.5599999999999996</v>
      </c>
      <c r="R57" s="198">
        <v>8.94</v>
      </c>
      <c r="S57" s="198">
        <v>5.54</v>
      </c>
      <c r="T57" s="198">
        <v>0</v>
      </c>
      <c r="U57" s="198">
        <v>221.11</v>
      </c>
      <c r="V57" s="198">
        <v>3.5</v>
      </c>
      <c r="W57" s="198">
        <v>11.41</v>
      </c>
      <c r="X57" s="198">
        <v>36.270000000000003</v>
      </c>
      <c r="Y57" s="198">
        <v>0</v>
      </c>
      <c r="Z57" s="198">
        <v>68.41</v>
      </c>
      <c r="AA57" s="198">
        <v>17.21</v>
      </c>
      <c r="AB57" s="198">
        <v>0</v>
      </c>
      <c r="AC57" s="198">
        <v>6.72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23.4</v>
      </c>
      <c r="AP57" s="198">
        <v>0</v>
      </c>
      <c r="AQ57" s="198">
        <v>21.85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61.58</v>
      </c>
      <c r="M58" s="198">
        <v>0</v>
      </c>
      <c r="N58" s="198">
        <v>29.03</v>
      </c>
      <c r="O58" s="198">
        <v>48.76</v>
      </c>
      <c r="P58" s="198">
        <v>57.56</v>
      </c>
      <c r="Q58" s="198">
        <v>4.5599999999999996</v>
      </c>
      <c r="R58" s="198">
        <v>8.94</v>
      </c>
      <c r="S58" s="198">
        <v>5.54</v>
      </c>
      <c r="T58" s="198">
        <v>0</v>
      </c>
      <c r="U58" s="198">
        <v>221.11</v>
      </c>
      <c r="V58" s="198">
        <v>3.5</v>
      </c>
      <c r="W58" s="198">
        <v>11.41</v>
      </c>
      <c r="X58" s="198">
        <v>36.270000000000003</v>
      </c>
      <c r="Y58" s="198">
        <v>0</v>
      </c>
      <c r="Z58" s="198">
        <v>68.41</v>
      </c>
      <c r="AA58" s="198">
        <v>17.21</v>
      </c>
      <c r="AB58" s="198">
        <v>0</v>
      </c>
      <c r="AC58" s="198">
        <v>6.72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0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23.4</v>
      </c>
      <c r="AP58" s="198">
        <v>0</v>
      </c>
      <c r="AQ58" s="198">
        <v>21.85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61.58</v>
      </c>
      <c r="M59" s="198">
        <v>0</v>
      </c>
      <c r="N59" s="198">
        <v>29.03</v>
      </c>
      <c r="O59" s="198">
        <v>48.76</v>
      </c>
      <c r="P59" s="198">
        <v>57.56</v>
      </c>
      <c r="Q59" s="198">
        <v>4.5599999999999996</v>
      </c>
      <c r="R59" s="198">
        <v>8.94</v>
      </c>
      <c r="S59" s="198">
        <v>5.54</v>
      </c>
      <c r="T59" s="198">
        <v>0</v>
      </c>
      <c r="U59" s="198">
        <v>221.11</v>
      </c>
      <c r="V59" s="198">
        <v>3.5</v>
      </c>
      <c r="W59" s="198">
        <v>11.41</v>
      </c>
      <c r="X59" s="198">
        <v>36.270000000000003</v>
      </c>
      <c r="Y59" s="198">
        <v>0</v>
      </c>
      <c r="Z59" s="198">
        <v>68.41</v>
      </c>
      <c r="AA59" s="198">
        <v>17.21</v>
      </c>
      <c r="AB59" s="198">
        <v>0</v>
      </c>
      <c r="AC59" s="198">
        <v>6.72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0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23.4</v>
      </c>
      <c r="AP59" s="198">
        <v>0</v>
      </c>
      <c r="AQ59" s="198">
        <v>21.85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61.58</v>
      </c>
      <c r="M60" s="198">
        <v>0</v>
      </c>
      <c r="N60" s="198">
        <v>29.03</v>
      </c>
      <c r="O60" s="198">
        <v>48.76</v>
      </c>
      <c r="P60" s="198">
        <v>57.56</v>
      </c>
      <c r="Q60" s="198">
        <v>4.5599999999999996</v>
      </c>
      <c r="R60" s="198">
        <v>8.94</v>
      </c>
      <c r="S60" s="198">
        <v>5.54</v>
      </c>
      <c r="T60" s="198">
        <v>0</v>
      </c>
      <c r="U60" s="198">
        <v>221.11</v>
      </c>
      <c r="V60" s="198">
        <v>3.5</v>
      </c>
      <c r="W60" s="198">
        <v>11.41</v>
      </c>
      <c r="X60" s="198">
        <v>36.270000000000003</v>
      </c>
      <c r="Y60" s="198">
        <v>0</v>
      </c>
      <c r="Z60" s="198">
        <v>68.41</v>
      </c>
      <c r="AA60" s="198">
        <v>17.21</v>
      </c>
      <c r="AB60" s="198">
        <v>0</v>
      </c>
      <c r="AC60" s="198">
        <v>6.72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0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23.4</v>
      </c>
      <c r="AP60" s="198">
        <v>0</v>
      </c>
      <c r="AQ60" s="198">
        <v>21.85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159.72999999999999</v>
      </c>
      <c r="L61" s="198">
        <v>61.58</v>
      </c>
      <c r="M61" s="198">
        <v>0</v>
      </c>
      <c r="N61" s="198">
        <v>29.03</v>
      </c>
      <c r="O61" s="198">
        <v>48.76</v>
      </c>
      <c r="P61" s="198">
        <v>57.56</v>
      </c>
      <c r="Q61" s="198">
        <v>4.5599999999999996</v>
      </c>
      <c r="R61" s="198">
        <v>8.94</v>
      </c>
      <c r="S61" s="198">
        <v>5.54</v>
      </c>
      <c r="T61" s="198">
        <v>0</v>
      </c>
      <c r="U61" s="198">
        <v>221.11</v>
      </c>
      <c r="V61" s="198">
        <v>3.5</v>
      </c>
      <c r="W61" s="198">
        <v>11.41</v>
      </c>
      <c r="X61" s="198">
        <v>36.270000000000003</v>
      </c>
      <c r="Y61" s="198">
        <v>0</v>
      </c>
      <c r="Z61" s="198">
        <v>68.41</v>
      </c>
      <c r="AA61" s="198">
        <v>17.21</v>
      </c>
      <c r="AB61" s="198">
        <v>0</v>
      </c>
      <c r="AC61" s="198">
        <v>6.72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0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23.2</v>
      </c>
      <c r="AP61" s="198">
        <v>0</v>
      </c>
      <c r="AQ61" s="198">
        <v>21.85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159.72999999999999</v>
      </c>
      <c r="L62" s="198">
        <v>61.58</v>
      </c>
      <c r="M62" s="198">
        <v>0</v>
      </c>
      <c r="N62" s="198">
        <v>29.03</v>
      </c>
      <c r="O62" s="198">
        <v>48.76</v>
      </c>
      <c r="P62" s="198">
        <v>57.56</v>
      </c>
      <c r="Q62" s="198">
        <v>4.5599999999999996</v>
      </c>
      <c r="R62" s="198">
        <v>8.94</v>
      </c>
      <c r="S62" s="198">
        <v>5.54</v>
      </c>
      <c r="T62" s="198">
        <v>0</v>
      </c>
      <c r="U62" s="198">
        <v>221.11</v>
      </c>
      <c r="V62" s="198">
        <v>3.5</v>
      </c>
      <c r="W62" s="198">
        <v>11.41</v>
      </c>
      <c r="X62" s="198">
        <v>36.270000000000003</v>
      </c>
      <c r="Y62" s="198">
        <v>0</v>
      </c>
      <c r="Z62" s="198">
        <v>68.41</v>
      </c>
      <c r="AA62" s="198">
        <v>17.21</v>
      </c>
      <c r="AB62" s="198">
        <v>0</v>
      </c>
      <c r="AC62" s="198">
        <v>6.72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0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23.4</v>
      </c>
      <c r="AP62" s="198">
        <v>0</v>
      </c>
      <c r="AQ62" s="198">
        <v>21.85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159.72999999999999</v>
      </c>
      <c r="L63" s="198">
        <v>61.58</v>
      </c>
      <c r="M63" s="198">
        <v>0</v>
      </c>
      <c r="N63" s="198">
        <v>29.03</v>
      </c>
      <c r="O63" s="198">
        <v>48.76</v>
      </c>
      <c r="P63" s="198">
        <v>57.56</v>
      </c>
      <c r="Q63" s="198">
        <v>4.5599999999999996</v>
      </c>
      <c r="R63" s="198">
        <v>8.94</v>
      </c>
      <c r="S63" s="198">
        <v>5.54</v>
      </c>
      <c r="T63" s="198">
        <v>0</v>
      </c>
      <c r="U63" s="198">
        <v>221.11</v>
      </c>
      <c r="V63" s="198">
        <v>3.5</v>
      </c>
      <c r="W63" s="198">
        <v>11.41</v>
      </c>
      <c r="X63" s="198">
        <v>36.270000000000003</v>
      </c>
      <c r="Y63" s="198">
        <v>0</v>
      </c>
      <c r="Z63" s="198">
        <v>68.41</v>
      </c>
      <c r="AA63" s="198">
        <v>17.21</v>
      </c>
      <c r="AB63" s="198">
        <v>0</v>
      </c>
      <c r="AC63" s="198">
        <v>6.72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0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23.4</v>
      </c>
      <c r="AP63" s="198">
        <v>0</v>
      </c>
      <c r="AQ63" s="198">
        <v>21.85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159.72999999999999</v>
      </c>
      <c r="L64" s="198">
        <v>61.58</v>
      </c>
      <c r="M64" s="198">
        <v>0</v>
      </c>
      <c r="N64" s="198">
        <v>29.03</v>
      </c>
      <c r="O64" s="198">
        <v>48.76</v>
      </c>
      <c r="P64" s="198">
        <v>57.56</v>
      </c>
      <c r="Q64" s="198">
        <v>4.5599999999999996</v>
      </c>
      <c r="R64" s="198">
        <v>8.94</v>
      </c>
      <c r="S64" s="198">
        <v>5.54</v>
      </c>
      <c r="T64" s="198">
        <v>0</v>
      </c>
      <c r="U64" s="198">
        <v>221.11</v>
      </c>
      <c r="V64" s="198">
        <v>3.5</v>
      </c>
      <c r="W64" s="198">
        <v>11.41</v>
      </c>
      <c r="X64" s="198">
        <v>36.270000000000003</v>
      </c>
      <c r="Y64" s="198">
        <v>0</v>
      </c>
      <c r="Z64" s="198">
        <v>68.41</v>
      </c>
      <c r="AA64" s="198">
        <v>17.21</v>
      </c>
      <c r="AB64" s="198">
        <v>0</v>
      </c>
      <c r="AC64" s="198">
        <v>6.72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0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23.4</v>
      </c>
      <c r="AP64" s="198">
        <v>0</v>
      </c>
      <c r="AQ64" s="198">
        <v>21.85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159.72999999999999</v>
      </c>
      <c r="L65" s="198">
        <v>61.58</v>
      </c>
      <c r="M65" s="198">
        <v>0</v>
      </c>
      <c r="N65" s="198">
        <v>29.03</v>
      </c>
      <c r="O65" s="198">
        <v>48.76</v>
      </c>
      <c r="P65" s="198">
        <v>57.56</v>
      </c>
      <c r="Q65" s="198">
        <v>4.5599999999999996</v>
      </c>
      <c r="R65" s="198">
        <v>8.94</v>
      </c>
      <c r="S65" s="198">
        <v>5.54</v>
      </c>
      <c r="T65" s="198">
        <v>0</v>
      </c>
      <c r="U65" s="198">
        <v>221.11</v>
      </c>
      <c r="V65" s="198">
        <v>3.5</v>
      </c>
      <c r="W65" s="198">
        <v>11.41</v>
      </c>
      <c r="X65" s="198">
        <v>36.270000000000003</v>
      </c>
      <c r="Y65" s="198">
        <v>0</v>
      </c>
      <c r="Z65" s="198">
        <v>68.41</v>
      </c>
      <c r="AA65" s="198">
        <v>17.21</v>
      </c>
      <c r="AB65" s="198">
        <v>0</v>
      </c>
      <c r="AC65" s="198">
        <v>6.72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0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23.4</v>
      </c>
      <c r="AP65" s="198">
        <v>0</v>
      </c>
      <c r="AQ65" s="198">
        <v>21.85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159.72999999999999</v>
      </c>
      <c r="L66" s="198">
        <v>61.58</v>
      </c>
      <c r="M66" s="198">
        <v>0</v>
      </c>
      <c r="N66" s="198">
        <v>29.03</v>
      </c>
      <c r="O66" s="198">
        <v>48.76</v>
      </c>
      <c r="P66" s="198">
        <v>57.56</v>
      </c>
      <c r="Q66" s="198">
        <v>4.5599999999999996</v>
      </c>
      <c r="R66" s="198">
        <v>8.94</v>
      </c>
      <c r="S66" s="198">
        <v>5.54</v>
      </c>
      <c r="T66" s="198">
        <v>0</v>
      </c>
      <c r="U66" s="198">
        <v>221.11</v>
      </c>
      <c r="V66" s="198">
        <v>3.5</v>
      </c>
      <c r="W66" s="198">
        <v>11.41</v>
      </c>
      <c r="X66" s="198">
        <v>36.270000000000003</v>
      </c>
      <c r="Y66" s="198">
        <v>0</v>
      </c>
      <c r="Z66" s="198">
        <v>68.41</v>
      </c>
      <c r="AA66" s="198">
        <v>17.21</v>
      </c>
      <c r="AB66" s="198">
        <v>0</v>
      </c>
      <c r="AC66" s="198">
        <v>6.72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0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23.4</v>
      </c>
      <c r="AP66" s="198">
        <v>0</v>
      </c>
      <c r="AQ66" s="198">
        <v>21.85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159.72999999999999</v>
      </c>
      <c r="L67" s="198">
        <v>61.58</v>
      </c>
      <c r="M67" s="198">
        <v>0</v>
      </c>
      <c r="N67" s="198">
        <v>29.03</v>
      </c>
      <c r="O67" s="198">
        <v>48.76</v>
      </c>
      <c r="P67" s="198">
        <v>57.56</v>
      </c>
      <c r="Q67" s="198">
        <v>4.5599999999999996</v>
      </c>
      <c r="R67" s="198">
        <v>8.94</v>
      </c>
      <c r="S67" s="198">
        <v>5.54</v>
      </c>
      <c r="T67" s="198">
        <v>0</v>
      </c>
      <c r="U67" s="198">
        <v>221.11</v>
      </c>
      <c r="V67" s="198">
        <v>3.5</v>
      </c>
      <c r="W67" s="198">
        <v>11.41</v>
      </c>
      <c r="X67" s="198">
        <v>36.270000000000003</v>
      </c>
      <c r="Y67" s="198">
        <v>0</v>
      </c>
      <c r="Z67" s="198">
        <v>68.41</v>
      </c>
      <c r="AA67" s="198">
        <v>17.21</v>
      </c>
      <c r="AB67" s="198">
        <v>0</v>
      </c>
      <c r="AC67" s="198">
        <v>6.72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5.1100000000000003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23.2</v>
      </c>
      <c r="AP67" s="198">
        <v>0</v>
      </c>
      <c r="AQ67" s="198">
        <v>21.85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159.72999999999999</v>
      </c>
      <c r="L68" s="198">
        <v>61.58</v>
      </c>
      <c r="M68" s="198">
        <v>0</v>
      </c>
      <c r="N68" s="198">
        <v>29.03</v>
      </c>
      <c r="O68" s="198">
        <v>48.76</v>
      </c>
      <c r="P68" s="198">
        <v>57.56</v>
      </c>
      <c r="Q68" s="198">
        <v>4.5599999999999996</v>
      </c>
      <c r="R68" s="198">
        <v>8.94</v>
      </c>
      <c r="S68" s="198">
        <v>5.54</v>
      </c>
      <c r="T68" s="198">
        <v>0</v>
      </c>
      <c r="U68" s="198">
        <v>221.11</v>
      </c>
      <c r="V68" s="198">
        <v>3.5</v>
      </c>
      <c r="W68" s="198">
        <v>11.41</v>
      </c>
      <c r="X68" s="198">
        <v>36.270000000000003</v>
      </c>
      <c r="Y68" s="198">
        <v>0</v>
      </c>
      <c r="Z68" s="198">
        <v>68.41</v>
      </c>
      <c r="AA68" s="198">
        <v>17.21</v>
      </c>
      <c r="AB68" s="198">
        <v>0</v>
      </c>
      <c r="AC68" s="198">
        <v>6.72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5.1100000000000003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23.4</v>
      </c>
      <c r="AP68" s="198">
        <v>0</v>
      </c>
      <c r="AQ68" s="198">
        <v>21.85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159.72999999999999</v>
      </c>
      <c r="L69" s="198">
        <v>61.58</v>
      </c>
      <c r="M69" s="198">
        <v>0</v>
      </c>
      <c r="N69" s="198">
        <v>29.03</v>
      </c>
      <c r="O69" s="198">
        <v>48.76</v>
      </c>
      <c r="P69" s="198">
        <v>57.56</v>
      </c>
      <c r="Q69" s="198">
        <v>4.5599999999999996</v>
      </c>
      <c r="R69" s="198">
        <v>8.94</v>
      </c>
      <c r="S69" s="198">
        <v>5.54</v>
      </c>
      <c r="T69" s="198">
        <v>0</v>
      </c>
      <c r="U69" s="198">
        <v>221.11</v>
      </c>
      <c r="V69" s="198">
        <v>3.5</v>
      </c>
      <c r="W69" s="198">
        <v>11.41</v>
      </c>
      <c r="X69" s="198">
        <v>36.270000000000003</v>
      </c>
      <c r="Y69" s="198">
        <v>0</v>
      </c>
      <c r="Z69" s="198">
        <v>68.41</v>
      </c>
      <c r="AA69" s="198">
        <v>17.21</v>
      </c>
      <c r="AB69" s="198">
        <v>0</v>
      </c>
      <c r="AC69" s="198">
        <v>6.72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5.1100000000000003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23.4</v>
      </c>
      <c r="AP69" s="198">
        <v>0</v>
      </c>
      <c r="AQ69" s="198">
        <v>21.6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159.72999999999999</v>
      </c>
      <c r="L70" s="198">
        <v>61.58</v>
      </c>
      <c r="M70" s="198">
        <v>0</v>
      </c>
      <c r="N70" s="198">
        <v>29.03</v>
      </c>
      <c r="O70" s="198">
        <v>48.76</v>
      </c>
      <c r="P70" s="198">
        <v>57.56</v>
      </c>
      <c r="Q70" s="198">
        <v>4.5599999999999996</v>
      </c>
      <c r="R70" s="198">
        <v>8.94</v>
      </c>
      <c r="S70" s="198">
        <v>5.54</v>
      </c>
      <c r="T70" s="198">
        <v>0</v>
      </c>
      <c r="U70" s="198">
        <v>221.11</v>
      </c>
      <c r="V70" s="198">
        <v>3.5</v>
      </c>
      <c r="W70" s="198">
        <v>11.41</v>
      </c>
      <c r="X70" s="198">
        <v>36.270000000000003</v>
      </c>
      <c r="Y70" s="198">
        <v>0</v>
      </c>
      <c r="Z70" s="198">
        <v>68.41</v>
      </c>
      <c r="AA70" s="198">
        <v>17.21</v>
      </c>
      <c r="AB70" s="198">
        <v>0</v>
      </c>
      <c r="AC70" s="198">
        <v>6.72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5.1100000000000003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23.4</v>
      </c>
      <c r="AP70" s="198">
        <v>0</v>
      </c>
      <c r="AQ70" s="198">
        <v>21.41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159.72999999999999</v>
      </c>
      <c r="L71" s="198">
        <v>61.58</v>
      </c>
      <c r="M71" s="198">
        <v>0</v>
      </c>
      <c r="N71" s="198">
        <v>29.03</v>
      </c>
      <c r="O71" s="198">
        <v>48.76</v>
      </c>
      <c r="P71" s="198">
        <v>57.39</v>
      </c>
      <c r="Q71" s="198">
        <v>4.5599999999999996</v>
      </c>
      <c r="R71" s="198">
        <v>8.94</v>
      </c>
      <c r="S71" s="198">
        <v>5.54</v>
      </c>
      <c r="T71" s="198">
        <v>0</v>
      </c>
      <c r="U71" s="198">
        <v>221.11</v>
      </c>
      <c r="V71" s="198">
        <v>3.5</v>
      </c>
      <c r="W71" s="198">
        <v>11.41</v>
      </c>
      <c r="X71" s="198">
        <v>36.270000000000003</v>
      </c>
      <c r="Y71" s="198">
        <v>0</v>
      </c>
      <c r="Z71" s="198">
        <v>68.41</v>
      </c>
      <c r="AA71" s="198">
        <v>17.21</v>
      </c>
      <c r="AB71" s="198">
        <v>0</v>
      </c>
      <c r="AC71" s="198">
        <v>6.72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7.11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20</v>
      </c>
      <c r="AP71" s="198">
        <v>0</v>
      </c>
      <c r="AQ71" s="198">
        <v>21.25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159.72999999999999</v>
      </c>
      <c r="L72" s="198">
        <v>61.58</v>
      </c>
      <c r="M72" s="198">
        <v>0</v>
      </c>
      <c r="N72" s="198">
        <v>29.03</v>
      </c>
      <c r="O72" s="198">
        <v>48.76</v>
      </c>
      <c r="P72" s="198">
        <v>57.39</v>
      </c>
      <c r="Q72" s="198">
        <v>4.5599999999999996</v>
      </c>
      <c r="R72" s="198">
        <v>8.94</v>
      </c>
      <c r="S72" s="198">
        <v>5.54</v>
      </c>
      <c r="T72" s="198">
        <v>0</v>
      </c>
      <c r="U72" s="198">
        <v>221.11</v>
      </c>
      <c r="V72" s="198">
        <v>3.5</v>
      </c>
      <c r="W72" s="198">
        <v>11.41</v>
      </c>
      <c r="X72" s="198">
        <v>36.270000000000003</v>
      </c>
      <c r="Y72" s="198">
        <v>0</v>
      </c>
      <c r="Z72" s="198">
        <v>68.41</v>
      </c>
      <c r="AA72" s="198">
        <v>17.21</v>
      </c>
      <c r="AB72" s="198">
        <v>0</v>
      </c>
      <c r="AC72" s="198">
        <v>6.72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7.11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20</v>
      </c>
      <c r="AP72" s="198">
        <v>0</v>
      </c>
      <c r="AQ72" s="198">
        <v>21.17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159.72999999999999</v>
      </c>
      <c r="L73" s="198">
        <v>61.58</v>
      </c>
      <c r="M73" s="198">
        <v>0</v>
      </c>
      <c r="N73" s="198">
        <v>29.03</v>
      </c>
      <c r="O73" s="198">
        <v>48.76</v>
      </c>
      <c r="P73" s="198">
        <v>57.39</v>
      </c>
      <c r="Q73" s="198">
        <v>4.5599999999999996</v>
      </c>
      <c r="R73" s="198">
        <v>8.94</v>
      </c>
      <c r="S73" s="198">
        <v>5.54</v>
      </c>
      <c r="T73" s="198">
        <v>0</v>
      </c>
      <c r="U73" s="198">
        <v>221.11</v>
      </c>
      <c r="V73" s="198">
        <v>3.5</v>
      </c>
      <c r="W73" s="198">
        <v>11.41</v>
      </c>
      <c r="X73" s="198">
        <v>36.270000000000003</v>
      </c>
      <c r="Y73" s="198">
        <v>0</v>
      </c>
      <c r="Z73" s="198">
        <v>68.41</v>
      </c>
      <c r="AA73" s="198">
        <v>17.21</v>
      </c>
      <c r="AB73" s="198">
        <v>0</v>
      </c>
      <c r="AC73" s="198">
        <v>6.72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7.11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20</v>
      </c>
      <c r="AP73" s="198">
        <v>0</v>
      </c>
      <c r="AQ73" s="198">
        <v>12.61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159.72999999999999</v>
      </c>
      <c r="L74" s="198">
        <v>61.58</v>
      </c>
      <c r="M74" s="198">
        <v>0</v>
      </c>
      <c r="N74" s="198">
        <v>29.03</v>
      </c>
      <c r="O74" s="198">
        <v>48.76</v>
      </c>
      <c r="P74" s="198">
        <v>57.39</v>
      </c>
      <c r="Q74" s="198">
        <v>4.5599999999999996</v>
      </c>
      <c r="R74" s="198">
        <v>8.94</v>
      </c>
      <c r="S74" s="198">
        <v>5.54</v>
      </c>
      <c r="T74" s="198">
        <v>0</v>
      </c>
      <c r="U74" s="198">
        <v>221.11</v>
      </c>
      <c r="V74" s="198">
        <v>3.5</v>
      </c>
      <c r="W74" s="198">
        <v>11.41</v>
      </c>
      <c r="X74" s="198">
        <v>36.270000000000003</v>
      </c>
      <c r="Y74" s="198">
        <v>0</v>
      </c>
      <c r="Z74" s="198">
        <v>68.41</v>
      </c>
      <c r="AA74" s="198">
        <v>17.21</v>
      </c>
      <c r="AB74" s="198">
        <v>0</v>
      </c>
      <c r="AC74" s="198">
        <v>6.72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7.11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20</v>
      </c>
      <c r="AP74" s="198">
        <v>0</v>
      </c>
      <c r="AQ74" s="198">
        <v>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159.72999999999999</v>
      </c>
      <c r="L75" s="198">
        <v>61.58</v>
      </c>
      <c r="M75" s="198">
        <v>0</v>
      </c>
      <c r="N75" s="198">
        <v>29.03</v>
      </c>
      <c r="O75" s="198">
        <v>48.76</v>
      </c>
      <c r="P75" s="198">
        <v>57.39</v>
      </c>
      <c r="Q75" s="198">
        <v>4.5599999999999996</v>
      </c>
      <c r="R75" s="198">
        <v>8.94</v>
      </c>
      <c r="S75" s="198">
        <v>5.54</v>
      </c>
      <c r="T75" s="198">
        <v>0</v>
      </c>
      <c r="U75" s="198">
        <v>221.11</v>
      </c>
      <c r="V75" s="198">
        <v>3.5</v>
      </c>
      <c r="W75" s="198">
        <v>11.41</v>
      </c>
      <c r="X75" s="198">
        <v>36.270000000000003</v>
      </c>
      <c r="Y75" s="198">
        <v>0</v>
      </c>
      <c r="Z75" s="198">
        <v>68.41</v>
      </c>
      <c r="AA75" s="198">
        <v>17.21</v>
      </c>
      <c r="AB75" s="198">
        <v>0</v>
      </c>
      <c r="AC75" s="198">
        <v>6.72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7.11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159.72999999999999</v>
      </c>
      <c r="L76" s="198">
        <v>61.58</v>
      </c>
      <c r="M76" s="198">
        <v>0</v>
      </c>
      <c r="N76" s="198">
        <v>29.03</v>
      </c>
      <c r="O76" s="198">
        <v>48.76</v>
      </c>
      <c r="P76" s="198">
        <v>57.39</v>
      </c>
      <c r="Q76" s="198">
        <v>4.5599999999999996</v>
      </c>
      <c r="R76" s="198">
        <v>8.94</v>
      </c>
      <c r="S76" s="198">
        <v>5.54</v>
      </c>
      <c r="T76" s="198">
        <v>0</v>
      </c>
      <c r="U76" s="198">
        <v>221.11</v>
      </c>
      <c r="V76" s="198">
        <v>3.5</v>
      </c>
      <c r="W76" s="198">
        <v>11.41</v>
      </c>
      <c r="X76" s="198">
        <v>36.270000000000003</v>
      </c>
      <c r="Y76" s="198">
        <v>0</v>
      </c>
      <c r="Z76" s="198">
        <v>68.41</v>
      </c>
      <c r="AA76" s="198">
        <v>17.21</v>
      </c>
      <c r="AB76" s="198">
        <v>0</v>
      </c>
      <c r="AC76" s="198">
        <v>6.72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7.11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159.72999999999999</v>
      </c>
      <c r="L77" s="198">
        <v>61.58</v>
      </c>
      <c r="M77" s="198">
        <v>0</v>
      </c>
      <c r="N77" s="198">
        <v>29.03</v>
      </c>
      <c r="O77" s="198">
        <v>48.76</v>
      </c>
      <c r="P77" s="198">
        <v>57.39</v>
      </c>
      <c r="Q77" s="198">
        <v>4.5599999999999996</v>
      </c>
      <c r="R77" s="198">
        <v>8.94</v>
      </c>
      <c r="S77" s="198">
        <v>5.54</v>
      </c>
      <c r="T77" s="198">
        <v>0</v>
      </c>
      <c r="U77" s="198">
        <v>221.11</v>
      </c>
      <c r="V77" s="198">
        <v>3.5</v>
      </c>
      <c r="W77" s="198">
        <v>11.41</v>
      </c>
      <c r="X77" s="198">
        <v>36.270000000000003</v>
      </c>
      <c r="Y77" s="198">
        <v>0</v>
      </c>
      <c r="Z77" s="198">
        <v>68.41</v>
      </c>
      <c r="AA77" s="198">
        <v>17.21</v>
      </c>
      <c r="AB77" s="198">
        <v>0</v>
      </c>
      <c r="AC77" s="198">
        <v>6.72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7.11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23.4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159.72999999999999</v>
      </c>
      <c r="L78" s="198">
        <v>61.58</v>
      </c>
      <c r="M78" s="198">
        <v>0</v>
      </c>
      <c r="N78" s="198">
        <v>29.03</v>
      </c>
      <c r="O78" s="198">
        <v>48.76</v>
      </c>
      <c r="P78" s="198">
        <v>57.39</v>
      </c>
      <c r="Q78" s="198">
        <v>4.5599999999999996</v>
      </c>
      <c r="R78" s="198">
        <v>8.94</v>
      </c>
      <c r="S78" s="198">
        <v>5.54</v>
      </c>
      <c r="T78" s="198">
        <v>0</v>
      </c>
      <c r="U78" s="198">
        <v>221.11</v>
      </c>
      <c r="V78" s="198">
        <v>3.5</v>
      </c>
      <c r="W78" s="198">
        <v>11.41</v>
      </c>
      <c r="X78" s="198">
        <v>36.270000000000003</v>
      </c>
      <c r="Y78" s="198">
        <v>0</v>
      </c>
      <c r="Z78" s="198">
        <v>68.41</v>
      </c>
      <c r="AA78" s="198">
        <v>17.21</v>
      </c>
      <c r="AB78" s="198">
        <v>0</v>
      </c>
      <c r="AC78" s="198">
        <v>6.72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7.11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23.4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159.72999999999999</v>
      </c>
      <c r="L79" s="198">
        <v>61.58</v>
      </c>
      <c r="M79" s="198">
        <v>0</v>
      </c>
      <c r="N79" s="198">
        <v>29.03</v>
      </c>
      <c r="O79" s="198">
        <v>48.76</v>
      </c>
      <c r="P79" s="198">
        <v>57.39</v>
      </c>
      <c r="Q79" s="198">
        <v>4.91</v>
      </c>
      <c r="R79" s="198">
        <v>8.25</v>
      </c>
      <c r="S79" s="198">
        <v>6.48</v>
      </c>
      <c r="T79" s="198">
        <v>0</v>
      </c>
      <c r="U79" s="198">
        <v>221.11</v>
      </c>
      <c r="V79" s="198">
        <v>3.5</v>
      </c>
      <c r="W79" s="198">
        <v>10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6.72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8.73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22.88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159.72999999999999</v>
      </c>
      <c r="L80" s="198">
        <v>61.58</v>
      </c>
      <c r="M80" s="198">
        <v>0</v>
      </c>
      <c r="N80" s="198">
        <v>29.03</v>
      </c>
      <c r="O80" s="198">
        <v>48.76</v>
      </c>
      <c r="P80" s="198">
        <v>57.39</v>
      </c>
      <c r="Q80" s="198">
        <v>4.91</v>
      </c>
      <c r="R80" s="198">
        <v>8.25</v>
      </c>
      <c r="S80" s="198">
        <v>6.48</v>
      </c>
      <c r="T80" s="198">
        <v>0</v>
      </c>
      <c r="U80" s="198">
        <v>221.11</v>
      </c>
      <c r="V80" s="198">
        <v>3.5</v>
      </c>
      <c r="W80" s="198">
        <v>10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6.72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8.73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23.4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159.72999999999999</v>
      </c>
      <c r="L81" s="198">
        <v>61.58</v>
      </c>
      <c r="M81" s="198">
        <v>0</v>
      </c>
      <c r="N81" s="198">
        <v>29.03</v>
      </c>
      <c r="O81" s="198">
        <v>48.76</v>
      </c>
      <c r="P81" s="198">
        <v>57.39</v>
      </c>
      <c r="Q81" s="198">
        <v>4.91</v>
      </c>
      <c r="R81" s="198">
        <v>8.25</v>
      </c>
      <c r="S81" s="198">
        <v>6.48</v>
      </c>
      <c r="T81" s="198">
        <v>0</v>
      </c>
      <c r="U81" s="198">
        <v>221.11</v>
      </c>
      <c r="V81" s="198">
        <v>3.5</v>
      </c>
      <c r="W81" s="198">
        <v>11.41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6.72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8.73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23.4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159.72999999999999</v>
      </c>
      <c r="L82" s="198">
        <v>61.58</v>
      </c>
      <c r="M82" s="198">
        <v>0</v>
      </c>
      <c r="N82" s="198">
        <v>29.03</v>
      </c>
      <c r="O82" s="198">
        <v>48.76</v>
      </c>
      <c r="P82" s="198">
        <v>57.39</v>
      </c>
      <c r="Q82" s="198">
        <v>4.91</v>
      </c>
      <c r="R82" s="198">
        <v>8.25</v>
      </c>
      <c r="S82" s="198">
        <v>6.48</v>
      </c>
      <c r="T82" s="198">
        <v>0</v>
      </c>
      <c r="U82" s="198">
        <v>221.11</v>
      </c>
      <c r="V82" s="198">
        <v>3.5</v>
      </c>
      <c r="W82" s="198">
        <v>11.41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6.72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8.73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23.4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159.72999999999999</v>
      </c>
      <c r="L83" s="198">
        <v>61.58</v>
      </c>
      <c r="M83" s="198">
        <v>0</v>
      </c>
      <c r="N83" s="198">
        <v>29.03</v>
      </c>
      <c r="O83" s="198">
        <v>48.76</v>
      </c>
      <c r="P83" s="198">
        <v>57.39</v>
      </c>
      <c r="Q83" s="198">
        <v>4.91</v>
      </c>
      <c r="R83" s="198">
        <v>8.25</v>
      </c>
      <c r="S83" s="198">
        <v>6.48</v>
      </c>
      <c r="T83" s="198">
        <v>0</v>
      </c>
      <c r="U83" s="198">
        <v>221.11</v>
      </c>
      <c r="V83" s="198">
        <v>3.5</v>
      </c>
      <c r="W83" s="198">
        <v>11.41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6.72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8.73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23.4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159.72999999999999</v>
      </c>
      <c r="L84" s="198">
        <v>61.58</v>
      </c>
      <c r="M84" s="198">
        <v>0</v>
      </c>
      <c r="N84" s="198">
        <v>29.03</v>
      </c>
      <c r="O84" s="198">
        <v>48.76</v>
      </c>
      <c r="P84" s="198">
        <v>57.39</v>
      </c>
      <c r="Q84" s="198">
        <v>4.91</v>
      </c>
      <c r="R84" s="198">
        <v>8.25</v>
      </c>
      <c r="S84" s="198">
        <v>6.48</v>
      </c>
      <c r="T84" s="198">
        <v>0</v>
      </c>
      <c r="U84" s="198">
        <v>221.11</v>
      </c>
      <c r="V84" s="198">
        <v>3.5</v>
      </c>
      <c r="W84" s="198">
        <v>11.41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7.07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8.73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23.4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159.72999999999999</v>
      </c>
      <c r="L85" s="198">
        <v>61.58</v>
      </c>
      <c r="M85" s="198">
        <v>0</v>
      </c>
      <c r="N85" s="198">
        <v>29.03</v>
      </c>
      <c r="O85" s="198">
        <v>48.76</v>
      </c>
      <c r="P85" s="198">
        <v>57.39</v>
      </c>
      <c r="Q85" s="198">
        <v>4.91</v>
      </c>
      <c r="R85" s="198">
        <v>8.25</v>
      </c>
      <c r="S85" s="198">
        <v>6.48</v>
      </c>
      <c r="T85" s="198">
        <v>0</v>
      </c>
      <c r="U85" s="198">
        <v>221.11</v>
      </c>
      <c r="V85" s="198">
        <v>3.5</v>
      </c>
      <c r="W85" s="198">
        <v>11.41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7.07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8.73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22.72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159.72999999999999</v>
      </c>
      <c r="L86" s="198">
        <v>61.58</v>
      </c>
      <c r="M86" s="198">
        <v>0</v>
      </c>
      <c r="N86" s="198">
        <v>29.03</v>
      </c>
      <c r="O86" s="198">
        <v>48.76</v>
      </c>
      <c r="P86" s="198">
        <v>57.39</v>
      </c>
      <c r="Q86" s="198">
        <v>4.91</v>
      </c>
      <c r="R86" s="198">
        <v>8.25</v>
      </c>
      <c r="S86" s="198">
        <v>6.48</v>
      </c>
      <c r="T86" s="198">
        <v>0</v>
      </c>
      <c r="U86" s="198">
        <v>221.11</v>
      </c>
      <c r="V86" s="198">
        <v>3.5</v>
      </c>
      <c r="W86" s="198">
        <v>11.41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7.07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9.4600000000000009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23.4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159.72999999999999</v>
      </c>
      <c r="L87" s="198">
        <v>61.58</v>
      </c>
      <c r="M87" s="198">
        <v>0</v>
      </c>
      <c r="N87" s="198">
        <v>29.03</v>
      </c>
      <c r="O87" s="198">
        <v>48.76</v>
      </c>
      <c r="P87" s="198">
        <v>57.39</v>
      </c>
      <c r="Q87" s="198">
        <v>4.91</v>
      </c>
      <c r="R87" s="198">
        <v>8.25</v>
      </c>
      <c r="S87" s="198">
        <v>6.48</v>
      </c>
      <c r="T87" s="198">
        <v>0</v>
      </c>
      <c r="U87" s="198">
        <v>221.11</v>
      </c>
      <c r="V87" s="198">
        <v>3.5</v>
      </c>
      <c r="W87" s="198">
        <v>11.41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14.5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18.13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23.4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159.72999999999999</v>
      </c>
      <c r="L88" s="198">
        <v>61.58</v>
      </c>
      <c r="M88" s="198">
        <v>0</v>
      </c>
      <c r="N88" s="198">
        <v>29.03</v>
      </c>
      <c r="O88" s="198">
        <v>48.76</v>
      </c>
      <c r="P88" s="198">
        <v>57.39</v>
      </c>
      <c r="Q88" s="198">
        <v>4.91</v>
      </c>
      <c r="R88" s="198">
        <v>8.25</v>
      </c>
      <c r="S88" s="198">
        <v>6.48</v>
      </c>
      <c r="T88" s="198">
        <v>0</v>
      </c>
      <c r="U88" s="198">
        <v>221.11</v>
      </c>
      <c r="V88" s="198">
        <v>3.5</v>
      </c>
      <c r="W88" s="198">
        <v>11.41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14.5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18.13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23.4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159.72999999999999</v>
      </c>
      <c r="L89" s="198">
        <v>61.58</v>
      </c>
      <c r="M89" s="198">
        <v>0</v>
      </c>
      <c r="N89" s="198">
        <v>29.03</v>
      </c>
      <c r="O89" s="198">
        <v>48.76</v>
      </c>
      <c r="P89" s="198">
        <v>57.39</v>
      </c>
      <c r="Q89" s="198">
        <v>4.91</v>
      </c>
      <c r="R89" s="198">
        <v>8.25</v>
      </c>
      <c r="S89" s="198">
        <v>6.48</v>
      </c>
      <c r="T89" s="198">
        <v>0</v>
      </c>
      <c r="U89" s="198">
        <v>221.11</v>
      </c>
      <c r="V89" s="198">
        <v>3.5</v>
      </c>
      <c r="W89" s="198">
        <v>11.41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7.07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9.4600000000000009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23.4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159.72999999999999</v>
      </c>
      <c r="L90" s="198">
        <v>61.58</v>
      </c>
      <c r="M90" s="198">
        <v>0</v>
      </c>
      <c r="N90" s="198">
        <v>29.03</v>
      </c>
      <c r="O90" s="198">
        <v>48.76</v>
      </c>
      <c r="P90" s="198">
        <v>57.39</v>
      </c>
      <c r="Q90" s="198">
        <v>4.91</v>
      </c>
      <c r="R90" s="198">
        <v>8.25</v>
      </c>
      <c r="S90" s="198">
        <v>6.48</v>
      </c>
      <c r="T90" s="198">
        <v>0</v>
      </c>
      <c r="U90" s="198">
        <v>221.11</v>
      </c>
      <c r="V90" s="198">
        <v>3.5</v>
      </c>
      <c r="W90" s="198">
        <v>11.41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7.07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9.4600000000000009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23.4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159.72999999999999</v>
      </c>
      <c r="L91" s="198">
        <v>61.58</v>
      </c>
      <c r="M91" s="198">
        <v>0</v>
      </c>
      <c r="N91" s="198">
        <v>29.03</v>
      </c>
      <c r="O91" s="198">
        <v>48.76</v>
      </c>
      <c r="P91" s="198">
        <v>57.39</v>
      </c>
      <c r="Q91" s="198">
        <v>4.91</v>
      </c>
      <c r="R91" s="198">
        <v>8.25</v>
      </c>
      <c r="S91" s="198">
        <v>6.48</v>
      </c>
      <c r="T91" s="198">
        <v>0</v>
      </c>
      <c r="U91" s="198">
        <v>221.11</v>
      </c>
      <c r="V91" s="198">
        <v>3.5</v>
      </c>
      <c r="W91" s="198">
        <v>11.41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7.07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10.18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21.87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159.72999999999999</v>
      </c>
      <c r="L92" s="198">
        <v>61.58</v>
      </c>
      <c r="M92" s="198">
        <v>0</v>
      </c>
      <c r="N92" s="198">
        <v>29.03</v>
      </c>
      <c r="O92" s="198">
        <v>48.76</v>
      </c>
      <c r="P92" s="198">
        <v>57.39</v>
      </c>
      <c r="Q92" s="198">
        <v>4.91</v>
      </c>
      <c r="R92" s="198">
        <v>8.25</v>
      </c>
      <c r="S92" s="198">
        <v>6.48</v>
      </c>
      <c r="T92" s="198">
        <v>0</v>
      </c>
      <c r="U92" s="198">
        <v>221.11</v>
      </c>
      <c r="V92" s="198">
        <v>3.5</v>
      </c>
      <c r="W92" s="198">
        <v>11.41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7.07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10.18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23.4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159.72999999999999</v>
      </c>
      <c r="L93" s="198">
        <v>61.58</v>
      </c>
      <c r="M93" s="198">
        <v>0</v>
      </c>
      <c r="N93" s="198">
        <v>29.03</v>
      </c>
      <c r="O93" s="198">
        <v>48.76</v>
      </c>
      <c r="P93" s="198">
        <v>57.39</v>
      </c>
      <c r="Q93" s="198">
        <v>4.91</v>
      </c>
      <c r="R93" s="198">
        <v>8.25</v>
      </c>
      <c r="S93" s="198">
        <v>6.48</v>
      </c>
      <c r="T93" s="198">
        <v>0</v>
      </c>
      <c r="U93" s="198">
        <v>221.11</v>
      </c>
      <c r="V93" s="198">
        <v>3.5</v>
      </c>
      <c r="W93" s="198">
        <v>11.41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7.07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10.18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23.4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57.39</v>
      </c>
      <c r="Q94" s="198">
        <v>4.91</v>
      </c>
      <c r="R94" s="198">
        <v>8.25</v>
      </c>
      <c r="S94" s="198">
        <v>6.48</v>
      </c>
      <c r="T94" s="198">
        <v>0</v>
      </c>
      <c r="U94" s="198">
        <v>221.11</v>
      </c>
      <c r="V94" s="198">
        <v>3.5</v>
      </c>
      <c r="W94" s="198">
        <v>11.41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7.07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10.18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23.4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57.39</v>
      </c>
      <c r="Q95" s="198">
        <v>4.5599999999999996</v>
      </c>
      <c r="R95" s="198">
        <v>8.94</v>
      </c>
      <c r="S95" s="198">
        <v>5.54</v>
      </c>
      <c r="T95" s="198">
        <v>0</v>
      </c>
      <c r="U95" s="198">
        <v>221.11</v>
      </c>
      <c r="V95" s="198">
        <v>3.5</v>
      </c>
      <c r="W95" s="198">
        <v>11.41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7.07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23.4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57.39</v>
      </c>
      <c r="Q96" s="198">
        <v>4.5599999999999996</v>
      </c>
      <c r="R96" s="198">
        <v>8.94</v>
      </c>
      <c r="S96" s="198">
        <v>5.54</v>
      </c>
      <c r="T96" s="198">
        <v>0</v>
      </c>
      <c r="U96" s="198">
        <v>221.11</v>
      </c>
      <c r="V96" s="198">
        <v>3.5</v>
      </c>
      <c r="W96" s="198">
        <v>11.41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7.43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23.4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57.39</v>
      </c>
      <c r="Q97" s="198">
        <v>4.5599999999999996</v>
      </c>
      <c r="R97" s="198">
        <v>8.94</v>
      </c>
      <c r="S97" s="198">
        <v>5.54</v>
      </c>
      <c r="T97" s="198">
        <v>0</v>
      </c>
      <c r="U97" s="198">
        <v>221.11</v>
      </c>
      <c r="V97" s="198">
        <v>3.5</v>
      </c>
      <c r="W97" s="198">
        <v>11.41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7.43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21.87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57.39</v>
      </c>
      <c r="Q98" s="198">
        <v>4.5599999999999996</v>
      </c>
      <c r="R98" s="198">
        <v>8.94</v>
      </c>
      <c r="S98" s="198">
        <v>5.54</v>
      </c>
      <c r="T98" s="198">
        <v>0</v>
      </c>
      <c r="U98" s="198">
        <v>221.11</v>
      </c>
      <c r="V98" s="198">
        <v>3.5</v>
      </c>
      <c r="W98" s="198">
        <v>11.41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7.43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23.4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3.8330574999999927</v>
      </c>
      <c r="L99">
        <f t="shared" si="0"/>
        <v>1.4779199999999988</v>
      </c>
      <c r="M99">
        <f t="shared" si="0"/>
        <v>0</v>
      </c>
      <c r="N99">
        <f t="shared" si="0"/>
        <v>0.68216500000000091</v>
      </c>
      <c r="O99">
        <f t="shared" si="0"/>
        <v>1.1702400000000028</v>
      </c>
      <c r="P99">
        <f t="shared" si="0"/>
        <v>1.3796550000000012</v>
      </c>
      <c r="Q99">
        <f t="shared" si="0"/>
        <v>0.11084000000000013</v>
      </c>
      <c r="R99">
        <f t="shared" si="0"/>
        <v>0.21180000000000029</v>
      </c>
      <c r="S99">
        <f t="shared" si="0"/>
        <v>0.13672000000000015</v>
      </c>
      <c r="T99">
        <f t="shared" si="0"/>
        <v>0</v>
      </c>
      <c r="U99">
        <f t="shared" si="0"/>
        <v>5.3066400000000078</v>
      </c>
      <c r="V99">
        <f t="shared" si="0"/>
        <v>8.4000000000000005E-2</v>
      </c>
      <c r="W99">
        <f t="shared" si="0"/>
        <v>0.27313499999999996</v>
      </c>
      <c r="X99">
        <f t="shared" si="0"/>
        <v>0.8704799999999997</v>
      </c>
      <c r="Y99">
        <f t="shared" si="0"/>
        <v>0</v>
      </c>
      <c r="Z99">
        <f t="shared" si="0"/>
        <v>1.641839999999998</v>
      </c>
      <c r="AA99">
        <f t="shared" si="0"/>
        <v>0.41304000000000052</v>
      </c>
      <c r="AB99">
        <f t="shared" si="0"/>
        <v>0</v>
      </c>
      <c r="AC99">
        <f t="shared" si="0"/>
        <v>0.16199250000000026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0.23840000000000031</v>
      </c>
      <c r="AH99">
        <f t="shared" si="0"/>
        <v>0</v>
      </c>
      <c r="AI99">
        <f t="shared" si="0"/>
        <v>6.0947500000000016E-2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0.55130500000000082</v>
      </c>
      <c r="AP99">
        <f t="shared" si="0"/>
        <v>0</v>
      </c>
      <c r="AQ99">
        <f t="shared" ref="AQ99:AT99" si="1">SUM(AQ3:AQ98)/4000</f>
        <v>0.23527750000000011</v>
      </c>
      <c r="AR99">
        <f t="shared" si="1"/>
        <v>0</v>
      </c>
      <c r="AS99">
        <f t="shared" si="1"/>
        <v>0</v>
      </c>
      <c r="AT99">
        <f t="shared" si="1"/>
        <v>2.6999999999999997E-3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0.33</v>
      </c>
      <c r="K3" s="198">
        <v>9.11</v>
      </c>
      <c r="L3" s="198">
        <v>559.92999999999995</v>
      </c>
      <c r="M3" s="198">
        <v>27.32</v>
      </c>
      <c r="N3" s="198">
        <v>35.07</v>
      </c>
      <c r="O3" s="198">
        <v>0</v>
      </c>
      <c r="P3" s="198">
        <v>35.520000000000003</v>
      </c>
      <c r="Q3" s="198">
        <v>5.51</v>
      </c>
      <c r="R3" s="198">
        <v>10.8</v>
      </c>
      <c r="S3" s="198">
        <v>6.69</v>
      </c>
      <c r="T3" s="198">
        <v>0</v>
      </c>
      <c r="U3" s="198">
        <v>124.03</v>
      </c>
      <c r="V3" s="198">
        <v>4.2300000000000004</v>
      </c>
      <c r="W3" s="198">
        <v>13.78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12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21.36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0.33</v>
      </c>
      <c r="K4" s="198">
        <v>9.11</v>
      </c>
      <c r="L4" s="198">
        <v>559.92999999999995</v>
      </c>
      <c r="M4" s="198">
        <v>27.32</v>
      </c>
      <c r="N4" s="198">
        <v>35.07</v>
      </c>
      <c r="O4" s="198">
        <v>0</v>
      </c>
      <c r="P4" s="198">
        <v>35.520000000000003</v>
      </c>
      <c r="Q4" s="198">
        <v>5.51</v>
      </c>
      <c r="R4" s="198">
        <v>10.8</v>
      </c>
      <c r="S4" s="198">
        <v>6.69</v>
      </c>
      <c r="T4" s="198">
        <v>0</v>
      </c>
      <c r="U4" s="198">
        <v>124.03</v>
      </c>
      <c r="V4" s="198">
        <v>4.2300000000000004</v>
      </c>
      <c r="W4" s="198">
        <v>13.78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12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21.36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0.33</v>
      </c>
      <c r="K5" s="198">
        <v>9.11</v>
      </c>
      <c r="L5" s="198">
        <v>559.92999999999995</v>
      </c>
      <c r="M5" s="198">
        <v>27.32</v>
      </c>
      <c r="N5" s="198">
        <v>35.07</v>
      </c>
      <c r="O5" s="198">
        <v>0</v>
      </c>
      <c r="P5" s="198">
        <v>35.520000000000003</v>
      </c>
      <c r="Q5" s="198">
        <v>5.51</v>
      </c>
      <c r="R5" s="198">
        <v>10.8</v>
      </c>
      <c r="S5" s="198">
        <v>6.69</v>
      </c>
      <c r="T5" s="198">
        <v>0</v>
      </c>
      <c r="U5" s="198">
        <v>124.03</v>
      </c>
      <c r="V5" s="198">
        <v>4.2300000000000004</v>
      </c>
      <c r="W5" s="198">
        <v>13.78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12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19.47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0.33</v>
      </c>
      <c r="K6" s="198">
        <v>9.11</v>
      </c>
      <c r="L6" s="198">
        <v>559.92999999999995</v>
      </c>
      <c r="M6" s="198">
        <v>27.32</v>
      </c>
      <c r="N6" s="198">
        <v>35.07</v>
      </c>
      <c r="O6" s="198">
        <v>0</v>
      </c>
      <c r="P6" s="198">
        <v>35.520000000000003</v>
      </c>
      <c r="Q6" s="198">
        <v>5.51</v>
      </c>
      <c r="R6" s="198">
        <v>10.8</v>
      </c>
      <c r="S6" s="198">
        <v>6.69</v>
      </c>
      <c r="T6" s="198">
        <v>0</v>
      </c>
      <c r="U6" s="198">
        <v>124.03</v>
      </c>
      <c r="V6" s="198">
        <v>4.2300000000000004</v>
      </c>
      <c r="W6" s="198">
        <v>13.78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16.54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32.57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0.33</v>
      </c>
      <c r="K7" s="198">
        <v>9.11</v>
      </c>
      <c r="L7" s="198">
        <v>559.92999999999995</v>
      </c>
      <c r="M7" s="198">
        <v>27.32</v>
      </c>
      <c r="N7" s="198">
        <v>35.07</v>
      </c>
      <c r="O7" s="198">
        <v>0</v>
      </c>
      <c r="P7" s="198">
        <v>35.520000000000003</v>
      </c>
      <c r="Q7" s="198">
        <v>5.51</v>
      </c>
      <c r="R7" s="198">
        <v>10.8</v>
      </c>
      <c r="S7" s="198">
        <v>6.69</v>
      </c>
      <c r="T7" s="198">
        <v>0</v>
      </c>
      <c r="U7" s="198">
        <v>124.03</v>
      </c>
      <c r="V7" s="198">
        <v>4.2300000000000004</v>
      </c>
      <c r="W7" s="198">
        <v>13.78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19.47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32.119999999999997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0.33</v>
      </c>
      <c r="K8" s="198">
        <v>9.11</v>
      </c>
      <c r="L8" s="198">
        <v>559.92999999999995</v>
      </c>
      <c r="M8" s="198">
        <v>27.32</v>
      </c>
      <c r="N8" s="198">
        <v>35.07</v>
      </c>
      <c r="O8" s="198">
        <v>0</v>
      </c>
      <c r="P8" s="198">
        <v>35.520000000000003</v>
      </c>
      <c r="Q8" s="198">
        <v>5.51</v>
      </c>
      <c r="R8" s="198">
        <v>10.8</v>
      </c>
      <c r="S8" s="198">
        <v>6.69</v>
      </c>
      <c r="T8" s="198">
        <v>0</v>
      </c>
      <c r="U8" s="198">
        <v>124.03</v>
      </c>
      <c r="V8" s="198">
        <v>4.2300000000000004</v>
      </c>
      <c r="W8" s="198">
        <v>13.78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19.47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32.57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0.33</v>
      </c>
      <c r="K9" s="198">
        <v>9.11</v>
      </c>
      <c r="L9" s="198">
        <v>559.92999999999995</v>
      </c>
      <c r="M9" s="198">
        <v>27.32</v>
      </c>
      <c r="N9" s="198">
        <v>35.07</v>
      </c>
      <c r="O9" s="198">
        <v>0</v>
      </c>
      <c r="P9" s="198">
        <v>35.520000000000003</v>
      </c>
      <c r="Q9" s="198">
        <v>5.51</v>
      </c>
      <c r="R9" s="198">
        <v>10.8</v>
      </c>
      <c r="S9" s="198">
        <v>6.69</v>
      </c>
      <c r="T9" s="198">
        <v>0</v>
      </c>
      <c r="U9" s="198">
        <v>124.03</v>
      </c>
      <c r="V9" s="198">
        <v>4.2300000000000004</v>
      </c>
      <c r="W9" s="198">
        <v>13.78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12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20.6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32.57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0.33</v>
      </c>
      <c r="K10" s="198">
        <v>9.11</v>
      </c>
      <c r="L10" s="198">
        <v>559.92999999999995</v>
      </c>
      <c r="M10" s="198">
        <v>27.32</v>
      </c>
      <c r="N10" s="198">
        <v>35.07</v>
      </c>
      <c r="O10" s="198">
        <v>0</v>
      </c>
      <c r="P10" s="198">
        <v>35.520000000000003</v>
      </c>
      <c r="Q10" s="198">
        <v>5.51</v>
      </c>
      <c r="R10" s="198">
        <v>10.8</v>
      </c>
      <c r="S10" s="198">
        <v>6.69</v>
      </c>
      <c r="T10" s="198">
        <v>0</v>
      </c>
      <c r="U10" s="198">
        <v>124.03</v>
      </c>
      <c r="V10" s="198">
        <v>4.2300000000000004</v>
      </c>
      <c r="W10" s="198">
        <v>13.78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12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21.06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32.57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9.11</v>
      </c>
      <c r="L11" s="198">
        <v>559.92999999999995</v>
      </c>
      <c r="M11" s="198">
        <v>27.32</v>
      </c>
      <c r="N11" s="198">
        <v>35.07</v>
      </c>
      <c r="O11" s="198">
        <v>0</v>
      </c>
      <c r="P11" s="198">
        <v>35.520000000000003</v>
      </c>
      <c r="Q11" s="198">
        <v>5.51</v>
      </c>
      <c r="R11" s="198">
        <v>10.8</v>
      </c>
      <c r="S11" s="198">
        <v>6.69</v>
      </c>
      <c r="T11" s="198">
        <v>0</v>
      </c>
      <c r="U11" s="198">
        <v>124.03</v>
      </c>
      <c r="V11" s="198">
        <v>4.2300000000000004</v>
      </c>
      <c r="W11" s="198">
        <v>13.78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12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21.06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32.57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9.11</v>
      </c>
      <c r="L12" s="198">
        <v>559.92999999999995</v>
      </c>
      <c r="M12" s="198">
        <v>27.32</v>
      </c>
      <c r="N12" s="198">
        <v>35.07</v>
      </c>
      <c r="O12" s="198">
        <v>0</v>
      </c>
      <c r="P12" s="198">
        <v>35.520000000000003</v>
      </c>
      <c r="Q12" s="198">
        <v>5.51</v>
      </c>
      <c r="R12" s="198">
        <v>10.8</v>
      </c>
      <c r="S12" s="198">
        <v>6.69</v>
      </c>
      <c r="T12" s="198">
        <v>0</v>
      </c>
      <c r="U12" s="198">
        <v>124.03</v>
      </c>
      <c r="V12" s="198">
        <v>4.2300000000000004</v>
      </c>
      <c r="W12" s="198">
        <v>13.78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12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21.06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32.57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9.11</v>
      </c>
      <c r="L13" s="198">
        <v>559.92999999999995</v>
      </c>
      <c r="M13" s="198">
        <v>27.32</v>
      </c>
      <c r="N13" s="198">
        <v>35.07</v>
      </c>
      <c r="O13" s="198">
        <v>0</v>
      </c>
      <c r="P13" s="198">
        <v>35.520000000000003</v>
      </c>
      <c r="Q13" s="198">
        <v>5.51</v>
      </c>
      <c r="R13" s="198">
        <v>10.8</v>
      </c>
      <c r="S13" s="198">
        <v>6.69</v>
      </c>
      <c r="T13" s="198">
        <v>0</v>
      </c>
      <c r="U13" s="198">
        <v>124.03</v>
      </c>
      <c r="V13" s="198">
        <v>4.2300000000000004</v>
      </c>
      <c r="W13" s="198">
        <v>13.78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12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21.06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31.14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9.11</v>
      </c>
      <c r="L14" s="198">
        <v>559.92999999999995</v>
      </c>
      <c r="M14" s="198">
        <v>27.32</v>
      </c>
      <c r="N14" s="198">
        <v>35.07</v>
      </c>
      <c r="O14" s="198">
        <v>0</v>
      </c>
      <c r="P14" s="198">
        <v>35.520000000000003</v>
      </c>
      <c r="Q14" s="198">
        <v>5.51</v>
      </c>
      <c r="R14" s="198">
        <v>10.8</v>
      </c>
      <c r="S14" s="198">
        <v>6.69</v>
      </c>
      <c r="T14" s="198">
        <v>0</v>
      </c>
      <c r="U14" s="198">
        <v>124.03</v>
      </c>
      <c r="V14" s="198">
        <v>4.2300000000000004</v>
      </c>
      <c r="W14" s="198">
        <v>13.78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12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21.06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32.57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9.11</v>
      </c>
      <c r="L15" s="198">
        <v>559.92999999999995</v>
      </c>
      <c r="M15" s="198">
        <v>27.32</v>
      </c>
      <c r="N15" s="198">
        <v>35.07</v>
      </c>
      <c r="O15" s="198">
        <v>0</v>
      </c>
      <c r="P15" s="198">
        <v>35.520000000000003</v>
      </c>
      <c r="Q15" s="198">
        <v>5.51</v>
      </c>
      <c r="R15" s="198">
        <v>10.8</v>
      </c>
      <c r="S15" s="198">
        <v>6.69</v>
      </c>
      <c r="T15" s="198">
        <v>0</v>
      </c>
      <c r="U15" s="198">
        <v>124.03</v>
      </c>
      <c r="V15" s="198">
        <v>4.2300000000000004</v>
      </c>
      <c r="W15" s="198">
        <v>13.78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12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21.06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32.57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9.11</v>
      </c>
      <c r="L16" s="198">
        <v>559.92999999999995</v>
      </c>
      <c r="M16" s="198">
        <v>27.32</v>
      </c>
      <c r="N16" s="198">
        <v>35.07</v>
      </c>
      <c r="O16" s="198">
        <v>0</v>
      </c>
      <c r="P16" s="198">
        <v>35.520000000000003</v>
      </c>
      <c r="Q16" s="198">
        <v>5.51</v>
      </c>
      <c r="R16" s="198">
        <v>10.8</v>
      </c>
      <c r="S16" s="198">
        <v>6.69</v>
      </c>
      <c r="T16" s="198">
        <v>0</v>
      </c>
      <c r="U16" s="198">
        <v>124.03</v>
      </c>
      <c r="V16" s="198">
        <v>4.2300000000000004</v>
      </c>
      <c r="W16" s="198">
        <v>13.78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12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21.06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32.57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9.11</v>
      </c>
      <c r="L17" s="198">
        <v>559.92999999999995</v>
      </c>
      <c r="M17" s="198">
        <v>27.32</v>
      </c>
      <c r="N17" s="198">
        <v>35.07</v>
      </c>
      <c r="O17" s="198">
        <v>0</v>
      </c>
      <c r="P17" s="198">
        <v>35.64</v>
      </c>
      <c r="Q17" s="198">
        <v>5.51</v>
      </c>
      <c r="R17" s="198">
        <v>10.8</v>
      </c>
      <c r="S17" s="198">
        <v>6.69</v>
      </c>
      <c r="T17" s="198">
        <v>0</v>
      </c>
      <c r="U17" s="198">
        <v>124.03</v>
      </c>
      <c r="V17" s="198">
        <v>4.2300000000000004</v>
      </c>
      <c r="W17" s="198">
        <v>13.78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12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21.06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32.57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9.11</v>
      </c>
      <c r="L18" s="198">
        <v>559.92999999999995</v>
      </c>
      <c r="M18" s="198">
        <v>27.32</v>
      </c>
      <c r="N18" s="198">
        <v>35.07</v>
      </c>
      <c r="O18" s="198">
        <v>0</v>
      </c>
      <c r="P18" s="198">
        <v>35.64</v>
      </c>
      <c r="Q18" s="198">
        <v>5.51</v>
      </c>
      <c r="R18" s="198">
        <v>10.8</v>
      </c>
      <c r="S18" s="198">
        <v>6.69</v>
      </c>
      <c r="T18" s="198">
        <v>0</v>
      </c>
      <c r="U18" s="198">
        <v>124.03</v>
      </c>
      <c r="V18" s="198">
        <v>4.2300000000000004</v>
      </c>
      <c r="W18" s="198">
        <v>13.78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12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21.06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32.57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9.11</v>
      </c>
      <c r="L19" s="198">
        <v>559.92999999999995</v>
      </c>
      <c r="M19" s="198">
        <v>27.32</v>
      </c>
      <c r="N19" s="198">
        <v>35.07</v>
      </c>
      <c r="O19" s="198">
        <v>0</v>
      </c>
      <c r="P19" s="198">
        <v>35.64</v>
      </c>
      <c r="Q19" s="198">
        <v>5.51</v>
      </c>
      <c r="R19" s="198">
        <v>10.8</v>
      </c>
      <c r="S19" s="198">
        <v>6.69</v>
      </c>
      <c r="T19" s="198">
        <v>0</v>
      </c>
      <c r="U19" s="198">
        <v>124.03</v>
      </c>
      <c r="V19" s="198">
        <v>4.2300000000000004</v>
      </c>
      <c r="W19" s="198">
        <v>13.78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12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21.06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31.46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9.11</v>
      </c>
      <c r="L20" s="198">
        <v>559.92999999999995</v>
      </c>
      <c r="M20" s="198">
        <v>27.32</v>
      </c>
      <c r="N20" s="198">
        <v>35.07</v>
      </c>
      <c r="O20" s="198">
        <v>0</v>
      </c>
      <c r="P20" s="198">
        <v>35.64</v>
      </c>
      <c r="Q20" s="198">
        <v>5.51</v>
      </c>
      <c r="R20" s="198">
        <v>10.8</v>
      </c>
      <c r="S20" s="198">
        <v>6.69</v>
      </c>
      <c r="T20" s="198">
        <v>0</v>
      </c>
      <c r="U20" s="198">
        <v>124.03</v>
      </c>
      <c r="V20" s="198">
        <v>4.2300000000000004</v>
      </c>
      <c r="W20" s="198">
        <v>13.78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12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21.06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32.57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9.11</v>
      </c>
      <c r="L21" s="198">
        <v>559.92999999999995</v>
      </c>
      <c r="M21" s="198">
        <v>27.32</v>
      </c>
      <c r="N21" s="198">
        <v>35.07</v>
      </c>
      <c r="O21" s="198">
        <v>0</v>
      </c>
      <c r="P21" s="198">
        <v>35.64</v>
      </c>
      <c r="Q21" s="198">
        <v>5.51</v>
      </c>
      <c r="R21" s="198">
        <v>10.8</v>
      </c>
      <c r="S21" s="198">
        <v>6.69</v>
      </c>
      <c r="T21" s="198">
        <v>0</v>
      </c>
      <c r="U21" s="198">
        <v>124.03</v>
      </c>
      <c r="V21" s="198">
        <v>4.2300000000000004</v>
      </c>
      <c r="W21" s="198">
        <v>13.78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21.06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32.57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9.11</v>
      </c>
      <c r="L22" s="198">
        <v>559.92999999999995</v>
      </c>
      <c r="M22" s="198">
        <v>27.32</v>
      </c>
      <c r="N22" s="198">
        <v>35.07</v>
      </c>
      <c r="O22" s="198">
        <v>0</v>
      </c>
      <c r="P22" s="198">
        <v>35.64</v>
      </c>
      <c r="Q22" s="198">
        <v>5.51</v>
      </c>
      <c r="R22" s="198">
        <v>10.8</v>
      </c>
      <c r="S22" s="198">
        <v>6.69</v>
      </c>
      <c r="T22" s="198">
        <v>0</v>
      </c>
      <c r="U22" s="198">
        <v>124.03</v>
      </c>
      <c r="V22" s="198">
        <v>4.2300000000000004</v>
      </c>
      <c r="W22" s="198">
        <v>13.78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21.06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32.57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8.93</v>
      </c>
      <c r="L23" s="198">
        <v>559.92999999999995</v>
      </c>
      <c r="M23" s="198">
        <v>27.32</v>
      </c>
      <c r="N23" s="198">
        <v>35.07</v>
      </c>
      <c r="O23" s="198">
        <v>0</v>
      </c>
      <c r="P23" s="198">
        <v>35.64</v>
      </c>
      <c r="Q23" s="198">
        <v>5.51</v>
      </c>
      <c r="R23" s="198">
        <v>10.8</v>
      </c>
      <c r="S23" s="198">
        <v>6.69</v>
      </c>
      <c r="T23" s="198">
        <v>0</v>
      </c>
      <c r="U23" s="198">
        <v>124.03</v>
      </c>
      <c r="V23" s="198">
        <v>4.2300000000000004</v>
      </c>
      <c r="W23" s="198">
        <v>13.78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21.06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32.57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9.11</v>
      </c>
      <c r="L24" s="198">
        <v>559.92999999999995</v>
      </c>
      <c r="M24" s="198">
        <v>27.32</v>
      </c>
      <c r="N24" s="198">
        <v>35.07</v>
      </c>
      <c r="O24" s="198">
        <v>0</v>
      </c>
      <c r="P24" s="198">
        <v>35.64</v>
      </c>
      <c r="Q24" s="198">
        <v>5.51</v>
      </c>
      <c r="R24" s="198">
        <v>10.8</v>
      </c>
      <c r="S24" s="198">
        <v>6.69</v>
      </c>
      <c r="T24" s="198">
        <v>0</v>
      </c>
      <c r="U24" s="198">
        <v>124.03</v>
      </c>
      <c r="V24" s="198">
        <v>4.2300000000000004</v>
      </c>
      <c r="W24" s="198">
        <v>13.78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21.06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32.57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9.11</v>
      </c>
      <c r="L25" s="198">
        <v>559.92999999999995</v>
      </c>
      <c r="M25" s="198">
        <v>27.32</v>
      </c>
      <c r="N25" s="198">
        <v>35.07</v>
      </c>
      <c r="O25" s="198">
        <v>0</v>
      </c>
      <c r="P25" s="198">
        <v>35.64</v>
      </c>
      <c r="Q25" s="198">
        <v>5.51</v>
      </c>
      <c r="R25" s="198">
        <v>10.8</v>
      </c>
      <c r="S25" s="198">
        <v>6.69</v>
      </c>
      <c r="T25" s="198">
        <v>0</v>
      </c>
      <c r="U25" s="198">
        <v>124.03</v>
      </c>
      <c r="V25" s="198">
        <v>4.2300000000000004</v>
      </c>
      <c r="W25" s="198">
        <v>13.78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21.06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31.14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9.11</v>
      </c>
      <c r="L26" s="198">
        <v>559.92999999999995</v>
      </c>
      <c r="M26" s="198">
        <v>27.32</v>
      </c>
      <c r="N26" s="198">
        <v>35.07</v>
      </c>
      <c r="O26" s="198">
        <v>0</v>
      </c>
      <c r="P26" s="198">
        <v>35.64</v>
      </c>
      <c r="Q26" s="198">
        <v>5.51</v>
      </c>
      <c r="R26" s="198">
        <v>10.8</v>
      </c>
      <c r="S26" s="198">
        <v>6.69</v>
      </c>
      <c r="T26" s="198">
        <v>0</v>
      </c>
      <c r="U26" s="198">
        <v>124.03</v>
      </c>
      <c r="V26" s="198">
        <v>4.2300000000000004</v>
      </c>
      <c r="W26" s="198">
        <v>13.78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21.06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32.57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9.11</v>
      </c>
      <c r="L27" s="198">
        <v>559.92999999999995</v>
      </c>
      <c r="M27" s="198">
        <v>27.32</v>
      </c>
      <c r="N27" s="198">
        <v>35.07</v>
      </c>
      <c r="O27" s="198">
        <v>0</v>
      </c>
      <c r="P27" s="198">
        <v>35.64</v>
      </c>
      <c r="Q27" s="198">
        <v>5.51</v>
      </c>
      <c r="R27" s="198">
        <v>10.8</v>
      </c>
      <c r="S27" s="198">
        <v>6.69</v>
      </c>
      <c r="T27" s="198">
        <v>0</v>
      </c>
      <c r="U27" s="198">
        <v>124.03</v>
      </c>
      <c r="V27" s="198">
        <v>4.2300000000000004</v>
      </c>
      <c r="W27" s="198">
        <v>13.78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12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21.06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32.57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9.11</v>
      </c>
      <c r="L28" s="198">
        <v>559.92999999999995</v>
      </c>
      <c r="M28" s="198">
        <v>27.32</v>
      </c>
      <c r="N28" s="198">
        <v>35.07</v>
      </c>
      <c r="O28" s="198">
        <v>0</v>
      </c>
      <c r="P28" s="198">
        <v>35.64</v>
      </c>
      <c r="Q28" s="198">
        <v>5.51</v>
      </c>
      <c r="R28" s="198">
        <v>10.8</v>
      </c>
      <c r="S28" s="198">
        <v>6.69</v>
      </c>
      <c r="T28" s="198">
        <v>0</v>
      </c>
      <c r="U28" s="198">
        <v>124.03</v>
      </c>
      <c r="V28" s="198">
        <v>4.2300000000000004</v>
      </c>
      <c r="W28" s="198">
        <v>13.78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12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21.06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32.57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9.11</v>
      </c>
      <c r="L29" s="198">
        <v>559.92999999999995</v>
      </c>
      <c r="M29" s="198">
        <v>27.32</v>
      </c>
      <c r="N29" s="198">
        <v>35.07</v>
      </c>
      <c r="O29" s="198">
        <v>0</v>
      </c>
      <c r="P29" s="198">
        <v>35.64</v>
      </c>
      <c r="Q29" s="198">
        <v>5.51</v>
      </c>
      <c r="R29" s="198">
        <v>10.8</v>
      </c>
      <c r="S29" s="198">
        <v>6.69</v>
      </c>
      <c r="T29" s="198">
        <v>0</v>
      </c>
      <c r="U29" s="198">
        <v>124.03</v>
      </c>
      <c r="V29" s="198">
        <v>4.2300000000000004</v>
      </c>
      <c r="W29" s="198">
        <v>13.78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21.06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32.57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9.11</v>
      </c>
      <c r="L30" s="198">
        <v>559.92999999999995</v>
      </c>
      <c r="M30" s="198">
        <v>27.32</v>
      </c>
      <c r="N30" s="198">
        <v>35.07</v>
      </c>
      <c r="O30" s="198">
        <v>0</v>
      </c>
      <c r="P30" s="198">
        <v>35.64</v>
      </c>
      <c r="Q30" s="198">
        <v>5.51</v>
      </c>
      <c r="R30" s="198">
        <v>10.8</v>
      </c>
      <c r="S30" s="198">
        <v>6.69</v>
      </c>
      <c r="T30" s="198">
        <v>0</v>
      </c>
      <c r="U30" s="198">
        <v>124.03</v>
      </c>
      <c r="V30" s="198">
        <v>4.2300000000000004</v>
      </c>
      <c r="W30" s="198">
        <v>13.78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21.06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32.57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9.11</v>
      </c>
      <c r="L31" s="198">
        <v>559.92999999999995</v>
      </c>
      <c r="M31" s="198">
        <v>27.32</v>
      </c>
      <c r="N31" s="198">
        <v>35.07</v>
      </c>
      <c r="O31" s="198">
        <v>0</v>
      </c>
      <c r="P31" s="198">
        <v>35.64</v>
      </c>
      <c r="Q31" s="198">
        <v>5.51</v>
      </c>
      <c r="R31" s="198">
        <v>10.8</v>
      </c>
      <c r="S31" s="198">
        <v>6.69</v>
      </c>
      <c r="T31" s="198">
        <v>0</v>
      </c>
      <c r="U31" s="198">
        <v>124.03</v>
      </c>
      <c r="V31" s="198">
        <v>4.2300000000000004</v>
      </c>
      <c r="W31" s="198">
        <v>13.78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21.06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32.340000000000003</v>
      </c>
      <c r="AP31" s="198">
        <v>0</v>
      </c>
      <c r="AQ31" s="198">
        <v>13.48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9.11</v>
      </c>
      <c r="L32" s="198">
        <v>559.92999999999995</v>
      </c>
      <c r="M32" s="198">
        <v>27.32</v>
      </c>
      <c r="N32" s="198">
        <v>35.07</v>
      </c>
      <c r="O32" s="198">
        <v>0</v>
      </c>
      <c r="P32" s="198">
        <v>35.64</v>
      </c>
      <c r="Q32" s="198">
        <v>5.51</v>
      </c>
      <c r="R32" s="198">
        <v>10.8</v>
      </c>
      <c r="S32" s="198">
        <v>6.69</v>
      </c>
      <c r="T32" s="198">
        <v>0</v>
      </c>
      <c r="U32" s="198">
        <v>124.03</v>
      </c>
      <c r="V32" s="198">
        <v>4.2300000000000004</v>
      </c>
      <c r="W32" s="198">
        <v>13.78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21.06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32.57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9.11</v>
      </c>
      <c r="L33" s="198">
        <v>559.92999999999995</v>
      </c>
      <c r="M33" s="198">
        <v>27.32</v>
      </c>
      <c r="N33" s="198">
        <v>35.07</v>
      </c>
      <c r="O33" s="198">
        <v>0</v>
      </c>
      <c r="P33" s="198">
        <v>35.64</v>
      </c>
      <c r="Q33" s="198">
        <v>5.51</v>
      </c>
      <c r="R33" s="198">
        <v>10.8</v>
      </c>
      <c r="S33" s="198">
        <v>6.69</v>
      </c>
      <c r="T33" s="198">
        <v>0</v>
      </c>
      <c r="U33" s="198">
        <v>124.03</v>
      </c>
      <c r="V33" s="198">
        <v>4.2300000000000004</v>
      </c>
      <c r="W33" s="198">
        <v>13.78</v>
      </c>
      <c r="X33" s="198">
        <v>43.81</v>
      </c>
      <c r="Y33" s="198">
        <v>0</v>
      </c>
      <c r="Z33" s="198">
        <v>75.2</v>
      </c>
      <c r="AA33" s="198">
        <v>20.79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21.06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32.57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9.11</v>
      </c>
      <c r="L34" s="198">
        <v>559.92999999999995</v>
      </c>
      <c r="M34" s="198">
        <v>27.32</v>
      </c>
      <c r="N34" s="198">
        <v>35.07</v>
      </c>
      <c r="O34" s="198">
        <v>0</v>
      </c>
      <c r="P34" s="198">
        <v>35.64</v>
      </c>
      <c r="Q34" s="198">
        <v>5.51</v>
      </c>
      <c r="R34" s="198">
        <v>10.8</v>
      </c>
      <c r="S34" s="198">
        <v>6.69</v>
      </c>
      <c r="T34" s="198">
        <v>0</v>
      </c>
      <c r="U34" s="198">
        <v>124.03</v>
      </c>
      <c r="V34" s="198">
        <v>4.2300000000000004</v>
      </c>
      <c r="W34" s="198">
        <v>13.78</v>
      </c>
      <c r="X34" s="198">
        <v>43.81</v>
      </c>
      <c r="Y34" s="198">
        <v>0</v>
      </c>
      <c r="Z34" s="198">
        <v>75.2</v>
      </c>
      <c r="AA34" s="198">
        <v>20.79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21.77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32.57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9.11</v>
      </c>
      <c r="L35" s="198">
        <v>559.92999999999995</v>
      </c>
      <c r="M35" s="198">
        <v>27.32</v>
      </c>
      <c r="N35" s="198">
        <v>35.07</v>
      </c>
      <c r="O35" s="198">
        <v>0</v>
      </c>
      <c r="P35" s="198">
        <v>35.64</v>
      </c>
      <c r="Q35" s="198">
        <v>5.51</v>
      </c>
      <c r="R35" s="198">
        <v>10.8</v>
      </c>
      <c r="S35" s="198">
        <v>6.69</v>
      </c>
      <c r="T35" s="198">
        <v>0</v>
      </c>
      <c r="U35" s="198">
        <v>124.03</v>
      </c>
      <c r="V35" s="198">
        <v>4.2300000000000004</v>
      </c>
      <c r="W35" s="198">
        <v>13.78</v>
      </c>
      <c r="X35" s="198">
        <v>43.81</v>
      </c>
      <c r="Y35" s="198">
        <v>0</v>
      </c>
      <c r="Z35" s="198">
        <v>75.2</v>
      </c>
      <c r="AA35" s="198">
        <v>20.79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21.77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32.57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9.11</v>
      </c>
      <c r="L36" s="198">
        <v>559.92999999999995</v>
      </c>
      <c r="M36" s="198">
        <v>27.32</v>
      </c>
      <c r="N36" s="198">
        <v>35.07</v>
      </c>
      <c r="O36" s="198">
        <v>0</v>
      </c>
      <c r="P36" s="198">
        <v>35.64</v>
      </c>
      <c r="Q36" s="198">
        <v>5.51</v>
      </c>
      <c r="R36" s="198">
        <v>10.8</v>
      </c>
      <c r="S36" s="198">
        <v>6.69</v>
      </c>
      <c r="T36" s="198">
        <v>0</v>
      </c>
      <c r="U36" s="198">
        <v>124.03</v>
      </c>
      <c r="V36" s="198">
        <v>4.2300000000000004</v>
      </c>
      <c r="W36" s="198">
        <v>13.78</v>
      </c>
      <c r="X36" s="198">
        <v>43.81</v>
      </c>
      <c r="Y36" s="198">
        <v>0</v>
      </c>
      <c r="Z36" s="198">
        <v>75.2</v>
      </c>
      <c r="AA36" s="198">
        <v>20.79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21.77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32.57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512.98</v>
      </c>
      <c r="M37" s="198">
        <v>27.32</v>
      </c>
      <c r="N37" s="198">
        <v>35.07</v>
      </c>
      <c r="O37" s="198">
        <v>0</v>
      </c>
      <c r="P37" s="198">
        <v>35.64</v>
      </c>
      <c r="Q37" s="198">
        <v>5.51</v>
      </c>
      <c r="R37" s="198">
        <v>10.8</v>
      </c>
      <c r="S37" s="198">
        <v>6.69</v>
      </c>
      <c r="T37" s="198">
        <v>0</v>
      </c>
      <c r="U37" s="198">
        <v>124.03</v>
      </c>
      <c r="V37" s="198">
        <v>4.2300000000000004</v>
      </c>
      <c r="W37" s="198">
        <v>13.78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21.77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32.340000000000003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512.98</v>
      </c>
      <c r="M38" s="198">
        <v>27.32</v>
      </c>
      <c r="N38" s="198">
        <v>35.07</v>
      </c>
      <c r="O38" s="198">
        <v>0</v>
      </c>
      <c r="P38" s="198">
        <v>35.64</v>
      </c>
      <c r="Q38" s="198">
        <v>5.51</v>
      </c>
      <c r="R38" s="198">
        <v>10.8</v>
      </c>
      <c r="S38" s="198">
        <v>6.69</v>
      </c>
      <c r="T38" s="198">
        <v>0</v>
      </c>
      <c r="U38" s="198">
        <v>124.03</v>
      </c>
      <c r="V38" s="198">
        <v>4.2300000000000004</v>
      </c>
      <c r="W38" s="198">
        <v>13.78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21.77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32.57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512.98</v>
      </c>
      <c r="M39" s="198">
        <v>27.32</v>
      </c>
      <c r="N39" s="198">
        <v>35.07</v>
      </c>
      <c r="O39" s="198">
        <v>0</v>
      </c>
      <c r="P39" s="198">
        <v>35.64</v>
      </c>
      <c r="Q39" s="198">
        <v>5.51</v>
      </c>
      <c r="R39" s="198">
        <v>10.8</v>
      </c>
      <c r="S39" s="198">
        <v>6.69</v>
      </c>
      <c r="T39" s="198">
        <v>0</v>
      </c>
      <c r="U39" s="198">
        <v>124.03</v>
      </c>
      <c r="V39" s="198">
        <v>4.2300000000000004</v>
      </c>
      <c r="W39" s="198">
        <v>13.78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20.13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32.57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512.98</v>
      </c>
      <c r="M40" s="198">
        <v>27.32</v>
      </c>
      <c r="N40" s="198">
        <v>35.07</v>
      </c>
      <c r="O40" s="198">
        <v>0</v>
      </c>
      <c r="P40" s="198">
        <v>35.64</v>
      </c>
      <c r="Q40" s="198">
        <v>5.51</v>
      </c>
      <c r="R40" s="198">
        <v>10.8</v>
      </c>
      <c r="S40" s="198">
        <v>6.69</v>
      </c>
      <c r="T40" s="198">
        <v>0</v>
      </c>
      <c r="U40" s="198">
        <v>124.03</v>
      </c>
      <c r="V40" s="198">
        <v>4.2300000000000004</v>
      </c>
      <c r="W40" s="198">
        <v>13.78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21.06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32.57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512.98</v>
      </c>
      <c r="M41" s="198">
        <v>27.32</v>
      </c>
      <c r="N41" s="198">
        <v>35.07</v>
      </c>
      <c r="O41" s="198">
        <v>0</v>
      </c>
      <c r="P41" s="198">
        <v>35.64</v>
      </c>
      <c r="Q41" s="198">
        <v>5.51</v>
      </c>
      <c r="R41" s="198">
        <v>10.8</v>
      </c>
      <c r="S41" s="198">
        <v>6.69</v>
      </c>
      <c r="T41" s="198">
        <v>0</v>
      </c>
      <c r="U41" s="198">
        <v>124.03</v>
      </c>
      <c r="V41" s="198">
        <v>4.2300000000000004</v>
      </c>
      <c r="W41" s="198">
        <v>13.78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21.06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32.57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512.98</v>
      </c>
      <c r="M42" s="198">
        <v>27.32</v>
      </c>
      <c r="N42" s="198">
        <v>32.549999999999997</v>
      </c>
      <c r="O42" s="198">
        <v>0</v>
      </c>
      <c r="P42" s="198">
        <v>35.64</v>
      </c>
      <c r="Q42" s="198">
        <v>5.51</v>
      </c>
      <c r="R42" s="198">
        <v>10.8</v>
      </c>
      <c r="S42" s="198">
        <v>6.69</v>
      </c>
      <c r="T42" s="198">
        <v>0</v>
      </c>
      <c r="U42" s="198">
        <v>124.03</v>
      </c>
      <c r="V42" s="198">
        <v>4.2300000000000004</v>
      </c>
      <c r="W42" s="198">
        <v>13.78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21.06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32.57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512.98</v>
      </c>
      <c r="M43" s="198">
        <v>27.32</v>
      </c>
      <c r="N43" s="198">
        <v>30.3</v>
      </c>
      <c r="O43" s="198">
        <v>0</v>
      </c>
      <c r="P43" s="198">
        <v>35.64</v>
      </c>
      <c r="Q43" s="198">
        <v>5.51</v>
      </c>
      <c r="R43" s="198">
        <v>10.8</v>
      </c>
      <c r="S43" s="198">
        <v>6.69</v>
      </c>
      <c r="T43" s="198">
        <v>0</v>
      </c>
      <c r="U43" s="198">
        <v>124.03</v>
      </c>
      <c r="V43" s="198">
        <v>4.2300000000000004</v>
      </c>
      <c r="W43" s="198">
        <v>13.78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21.06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32.340000000000003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512.98</v>
      </c>
      <c r="M44" s="198">
        <v>27.32</v>
      </c>
      <c r="N44" s="198">
        <v>27.69</v>
      </c>
      <c r="O44" s="198">
        <v>0</v>
      </c>
      <c r="P44" s="198">
        <v>35.64</v>
      </c>
      <c r="Q44" s="198">
        <v>5.51</v>
      </c>
      <c r="R44" s="198">
        <v>10.8</v>
      </c>
      <c r="S44" s="198">
        <v>6.69</v>
      </c>
      <c r="T44" s="198">
        <v>0</v>
      </c>
      <c r="U44" s="198">
        <v>124.03</v>
      </c>
      <c r="V44" s="198">
        <v>4.2300000000000004</v>
      </c>
      <c r="W44" s="198">
        <v>13.78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21.06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32.57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512.98</v>
      </c>
      <c r="M45" s="198">
        <v>27.32</v>
      </c>
      <c r="N45" s="198">
        <v>26.57</v>
      </c>
      <c r="O45" s="198">
        <v>0</v>
      </c>
      <c r="P45" s="198">
        <v>35.64</v>
      </c>
      <c r="Q45" s="198">
        <v>5.51</v>
      </c>
      <c r="R45" s="198">
        <v>10.8</v>
      </c>
      <c r="S45" s="198">
        <v>6.69</v>
      </c>
      <c r="T45" s="198">
        <v>0</v>
      </c>
      <c r="U45" s="198">
        <v>124.03</v>
      </c>
      <c r="V45" s="198">
        <v>4.2300000000000004</v>
      </c>
      <c r="W45" s="198">
        <v>13.78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19.89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32.57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512.98</v>
      </c>
      <c r="M46" s="198">
        <v>27.32</v>
      </c>
      <c r="N46" s="198">
        <v>26.57</v>
      </c>
      <c r="O46" s="198">
        <v>0</v>
      </c>
      <c r="P46" s="198">
        <v>35.64</v>
      </c>
      <c r="Q46" s="198">
        <v>5.51</v>
      </c>
      <c r="R46" s="198">
        <v>10.8</v>
      </c>
      <c r="S46" s="198">
        <v>6.69</v>
      </c>
      <c r="T46" s="198">
        <v>0</v>
      </c>
      <c r="U46" s="198">
        <v>124.03</v>
      </c>
      <c r="V46" s="198">
        <v>4.2300000000000004</v>
      </c>
      <c r="W46" s="198">
        <v>13.78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21.53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32.57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9.11</v>
      </c>
      <c r="L47" s="198">
        <v>559.92999999999995</v>
      </c>
      <c r="M47" s="198">
        <v>27.32</v>
      </c>
      <c r="N47" s="198">
        <v>26.57</v>
      </c>
      <c r="O47" s="198">
        <v>0</v>
      </c>
      <c r="P47" s="198">
        <v>35.64</v>
      </c>
      <c r="Q47" s="198">
        <v>5.51</v>
      </c>
      <c r="R47" s="198">
        <v>10.8</v>
      </c>
      <c r="S47" s="198">
        <v>6.69</v>
      </c>
      <c r="T47" s="198">
        <v>0</v>
      </c>
      <c r="U47" s="198">
        <v>124.03</v>
      </c>
      <c r="V47" s="198">
        <v>4.2300000000000004</v>
      </c>
      <c r="W47" s="198">
        <v>13.78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21.06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32.57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9.11</v>
      </c>
      <c r="L48" s="198">
        <v>559.92999999999995</v>
      </c>
      <c r="M48" s="198">
        <v>27.32</v>
      </c>
      <c r="N48" s="198">
        <v>26.57</v>
      </c>
      <c r="O48" s="198">
        <v>0</v>
      </c>
      <c r="P48" s="198">
        <v>35.64</v>
      </c>
      <c r="Q48" s="198">
        <v>5.51</v>
      </c>
      <c r="R48" s="198">
        <v>10.8</v>
      </c>
      <c r="S48" s="198">
        <v>6.69</v>
      </c>
      <c r="T48" s="198">
        <v>0</v>
      </c>
      <c r="U48" s="198">
        <v>124.03</v>
      </c>
      <c r="V48" s="198">
        <v>4.2300000000000004</v>
      </c>
      <c r="W48" s="198">
        <v>13.78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12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21.06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32.57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9.11</v>
      </c>
      <c r="L49" s="198">
        <v>559.92999999999995</v>
      </c>
      <c r="M49" s="198">
        <v>27.32</v>
      </c>
      <c r="N49" s="198">
        <v>26.57</v>
      </c>
      <c r="O49" s="198">
        <v>0</v>
      </c>
      <c r="P49" s="198">
        <v>35.64</v>
      </c>
      <c r="Q49" s="198">
        <v>5.51</v>
      </c>
      <c r="R49" s="198">
        <v>10.8</v>
      </c>
      <c r="S49" s="198">
        <v>6.69</v>
      </c>
      <c r="T49" s="198">
        <v>0</v>
      </c>
      <c r="U49" s="198">
        <v>124.03</v>
      </c>
      <c r="V49" s="198">
        <v>4.2300000000000004</v>
      </c>
      <c r="W49" s="198">
        <v>13.78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21.06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32.340000000000003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9.11</v>
      </c>
      <c r="L50" s="198">
        <v>559.92999999999995</v>
      </c>
      <c r="M50" s="198">
        <v>27.32</v>
      </c>
      <c r="N50" s="198">
        <v>28.44</v>
      </c>
      <c r="O50" s="198">
        <v>0</v>
      </c>
      <c r="P50" s="198">
        <v>35.64</v>
      </c>
      <c r="Q50" s="198">
        <v>5.51</v>
      </c>
      <c r="R50" s="198">
        <v>10.8</v>
      </c>
      <c r="S50" s="198">
        <v>6.69</v>
      </c>
      <c r="T50" s="198">
        <v>0</v>
      </c>
      <c r="U50" s="198">
        <v>124.03</v>
      </c>
      <c r="V50" s="198">
        <v>4.2300000000000004</v>
      </c>
      <c r="W50" s="198">
        <v>13.78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12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21.06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32.630000000000003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9.11</v>
      </c>
      <c r="L51" s="198">
        <v>559.92999999999995</v>
      </c>
      <c r="M51" s="198">
        <v>27.32</v>
      </c>
      <c r="N51" s="198">
        <v>30.68</v>
      </c>
      <c r="O51" s="198">
        <v>0</v>
      </c>
      <c r="P51" s="198">
        <v>35.64</v>
      </c>
      <c r="Q51" s="198">
        <v>5.51</v>
      </c>
      <c r="R51" s="198">
        <v>10.8</v>
      </c>
      <c r="S51" s="198">
        <v>6.69</v>
      </c>
      <c r="T51" s="198">
        <v>0</v>
      </c>
      <c r="U51" s="198">
        <v>124.03</v>
      </c>
      <c r="V51" s="198">
        <v>4.2300000000000004</v>
      </c>
      <c r="W51" s="198">
        <v>13.78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12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21.06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32.619999999999997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9.11</v>
      </c>
      <c r="L52" s="198">
        <v>559.92999999999995</v>
      </c>
      <c r="M52" s="198">
        <v>27.32</v>
      </c>
      <c r="N52" s="198">
        <v>32.93</v>
      </c>
      <c r="O52" s="198">
        <v>0</v>
      </c>
      <c r="P52" s="198">
        <v>35.64</v>
      </c>
      <c r="Q52" s="198">
        <v>5.51</v>
      </c>
      <c r="R52" s="198">
        <v>10.8</v>
      </c>
      <c r="S52" s="198">
        <v>6.69</v>
      </c>
      <c r="T52" s="198">
        <v>0</v>
      </c>
      <c r="U52" s="198">
        <v>124.03</v>
      </c>
      <c r="V52" s="198">
        <v>4.2300000000000004</v>
      </c>
      <c r="W52" s="198">
        <v>13.78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12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21.06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32.619999999999997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9.18</v>
      </c>
      <c r="L53" s="198">
        <v>559.92999999999995</v>
      </c>
      <c r="M53" s="198">
        <v>27.32</v>
      </c>
      <c r="N53" s="198">
        <v>35.07</v>
      </c>
      <c r="O53" s="198">
        <v>0</v>
      </c>
      <c r="P53" s="198">
        <v>35.64</v>
      </c>
      <c r="Q53" s="198">
        <v>5.51</v>
      </c>
      <c r="R53" s="198">
        <v>10.8</v>
      </c>
      <c r="S53" s="198">
        <v>6.69</v>
      </c>
      <c r="T53" s="198">
        <v>0</v>
      </c>
      <c r="U53" s="198">
        <v>124.03</v>
      </c>
      <c r="V53" s="198">
        <v>4.2300000000000004</v>
      </c>
      <c r="W53" s="198">
        <v>13.78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21.06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32.619999999999997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9.11</v>
      </c>
      <c r="L54" s="198">
        <v>559.92999999999995</v>
      </c>
      <c r="M54" s="198">
        <v>27.32</v>
      </c>
      <c r="N54" s="198">
        <v>35.07</v>
      </c>
      <c r="O54" s="198">
        <v>0</v>
      </c>
      <c r="P54" s="198">
        <v>35.64</v>
      </c>
      <c r="Q54" s="198">
        <v>5.51</v>
      </c>
      <c r="R54" s="198">
        <v>10.8</v>
      </c>
      <c r="S54" s="198">
        <v>6.69</v>
      </c>
      <c r="T54" s="198">
        <v>0</v>
      </c>
      <c r="U54" s="198">
        <v>124.03</v>
      </c>
      <c r="V54" s="198">
        <v>4.2300000000000004</v>
      </c>
      <c r="W54" s="198">
        <v>13.78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21.06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32.619999999999997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9.11</v>
      </c>
      <c r="L55" s="198">
        <v>559.92999999999995</v>
      </c>
      <c r="M55" s="198">
        <v>26.72</v>
      </c>
      <c r="N55" s="198">
        <v>35.07</v>
      </c>
      <c r="O55" s="198">
        <v>0</v>
      </c>
      <c r="P55" s="198">
        <v>35.64</v>
      </c>
      <c r="Q55" s="198">
        <v>5.51</v>
      </c>
      <c r="R55" s="198">
        <v>10.8</v>
      </c>
      <c r="S55" s="198">
        <v>6.69</v>
      </c>
      <c r="T55" s="198">
        <v>0</v>
      </c>
      <c r="U55" s="198">
        <v>124.03</v>
      </c>
      <c r="V55" s="198">
        <v>4.2300000000000004</v>
      </c>
      <c r="W55" s="198">
        <v>13.78</v>
      </c>
      <c r="X55" s="198">
        <v>43.81</v>
      </c>
      <c r="Y55" s="198">
        <v>0</v>
      </c>
      <c r="Z55" s="198">
        <v>75.2</v>
      </c>
      <c r="AA55" s="198">
        <v>20.79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19.190000000000001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32.119999999999997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9.11</v>
      </c>
      <c r="L56" s="198">
        <v>559.92999999999995</v>
      </c>
      <c r="M56" s="198">
        <v>26.72</v>
      </c>
      <c r="N56" s="198">
        <v>35.07</v>
      </c>
      <c r="O56" s="198">
        <v>0</v>
      </c>
      <c r="P56" s="198">
        <v>35.64</v>
      </c>
      <c r="Q56" s="198">
        <v>5.51</v>
      </c>
      <c r="R56" s="198">
        <v>10.8</v>
      </c>
      <c r="S56" s="198">
        <v>6.69</v>
      </c>
      <c r="T56" s="198">
        <v>0</v>
      </c>
      <c r="U56" s="198">
        <v>124.03</v>
      </c>
      <c r="V56" s="198">
        <v>4.2300000000000004</v>
      </c>
      <c r="W56" s="198">
        <v>13.78</v>
      </c>
      <c r="X56" s="198">
        <v>43.81</v>
      </c>
      <c r="Y56" s="198">
        <v>0</v>
      </c>
      <c r="Z56" s="198">
        <v>75.2</v>
      </c>
      <c r="AA56" s="198">
        <v>20.79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19.190000000000001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32.619999999999997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9.11</v>
      </c>
      <c r="L57" s="198">
        <v>559.92999999999995</v>
      </c>
      <c r="M57" s="198">
        <v>26.72</v>
      </c>
      <c r="N57" s="198">
        <v>35.07</v>
      </c>
      <c r="O57" s="198">
        <v>0</v>
      </c>
      <c r="P57" s="198">
        <v>35.64</v>
      </c>
      <c r="Q57" s="198">
        <v>5.51</v>
      </c>
      <c r="R57" s="198">
        <v>10.8</v>
      </c>
      <c r="S57" s="198">
        <v>6.69</v>
      </c>
      <c r="T57" s="198">
        <v>0</v>
      </c>
      <c r="U57" s="198">
        <v>124.03</v>
      </c>
      <c r="V57" s="198">
        <v>4.2300000000000004</v>
      </c>
      <c r="W57" s="198">
        <v>13.78</v>
      </c>
      <c r="X57" s="198">
        <v>43.81</v>
      </c>
      <c r="Y57" s="198">
        <v>0</v>
      </c>
      <c r="Z57" s="198">
        <v>75.2</v>
      </c>
      <c r="AA57" s="198">
        <v>20.79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19.190000000000001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32.619999999999997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9.11</v>
      </c>
      <c r="L58" s="198">
        <v>559.92999999999995</v>
      </c>
      <c r="M58" s="198">
        <v>26.72</v>
      </c>
      <c r="N58" s="198">
        <v>35.07</v>
      </c>
      <c r="O58" s="198">
        <v>0</v>
      </c>
      <c r="P58" s="198">
        <v>35.64</v>
      </c>
      <c r="Q58" s="198">
        <v>5.51</v>
      </c>
      <c r="R58" s="198">
        <v>10.8</v>
      </c>
      <c r="S58" s="198">
        <v>6.69</v>
      </c>
      <c r="T58" s="198">
        <v>0</v>
      </c>
      <c r="U58" s="198">
        <v>124.03</v>
      </c>
      <c r="V58" s="198">
        <v>4.2300000000000004</v>
      </c>
      <c r="W58" s="198">
        <v>13.78</v>
      </c>
      <c r="X58" s="198">
        <v>43.81</v>
      </c>
      <c r="Y58" s="198">
        <v>0</v>
      </c>
      <c r="Z58" s="198">
        <v>75.2</v>
      </c>
      <c r="AA58" s="198">
        <v>20.79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19.190000000000001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32.619999999999997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9.11</v>
      </c>
      <c r="L59" s="198">
        <v>559.92999999999995</v>
      </c>
      <c r="M59" s="198">
        <v>26.72</v>
      </c>
      <c r="N59" s="198">
        <v>35.07</v>
      </c>
      <c r="O59" s="198">
        <v>0</v>
      </c>
      <c r="P59" s="198">
        <v>35.64</v>
      </c>
      <c r="Q59" s="198">
        <v>5.51</v>
      </c>
      <c r="R59" s="198">
        <v>10.8</v>
      </c>
      <c r="S59" s="198">
        <v>6.69</v>
      </c>
      <c r="T59" s="198">
        <v>0</v>
      </c>
      <c r="U59" s="198">
        <v>124.03</v>
      </c>
      <c r="V59" s="198">
        <v>4.2300000000000004</v>
      </c>
      <c r="W59" s="198">
        <v>13.78</v>
      </c>
      <c r="X59" s="198">
        <v>43.81</v>
      </c>
      <c r="Y59" s="198">
        <v>0</v>
      </c>
      <c r="Z59" s="198">
        <v>75.2</v>
      </c>
      <c r="AA59" s="198">
        <v>20.79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18.72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32.619999999999997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9.11</v>
      </c>
      <c r="L60" s="198">
        <v>559.92999999999995</v>
      </c>
      <c r="M60" s="198">
        <v>26.72</v>
      </c>
      <c r="N60" s="198">
        <v>35.07</v>
      </c>
      <c r="O60" s="198">
        <v>0</v>
      </c>
      <c r="P60" s="198">
        <v>35.64</v>
      </c>
      <c r="Q60" s="198">
        <v>5.51</v>
      </c>
      <c r="R60" s="198">
        <v>10.8</v>
      </c>
      <c r="S60" s="198">
        <v>6.69</v>
      </c>
      <c r="T60" s="198">
        <v>0</v>
      </c>
      <c r="U60" s="198">
        <v>124.03</v>
      </c>
      <c r="V60" s="198">
        <v>4.2300000000000004</v>
      </c>
      <c r="W60" s="198">
        <v>13.78</v>
      </c>
      <c r="X60" s="198">
        <v>43.81</v>
      </c>
      <c r="Y60" s="198">
        <v>0</v>
      </c>
      <c r="Z60" s="198">
        <v>75.2</v>
      </c>
      <c r="AA60" s="198">
        <v>20.79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18.72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32.619999999999997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9.11</v>
      </c>
      <c r="L61" s="198">
        <v>559.92999999999995</v>
      </c>
      <c r="M61" s="198">
        <v>26.72</v>
      </c>
      <c r="N61" s="198">
        <v>35.07</v>
      </c>
      <c r="O61" s="198">
        <v>0</v>
      </c>
      <c r="P61" s="198">
        <v>35.64</v>
      </c>
      <c r="Q61" s="198">
        <v>5.51</v>
      </c>
      <c r="R61" s="198">
        <v>10.8</v>
      </c>
      <c r="S61" s="198">
        <v>6.69</v>
      </c>
      <c r="T61" s="198">
        <v>0</v>
      </c>
      <c r="U61" s="198">
        <v>124.03</v>
      </c>
      <c r="V61" s="198">
        <v>4.2300000000000004</v>
      </c>
      <c r="W61" s="198">
        <v>13.78</v>
      </c>
      <c r="X61" s="198">
        <v>43.81</v>
      </c>
      <c r="Y61" s="198">
        <v>0</v>
      </c>
      <c r="Z61" s="198">
        <v>75.2</v>
      </c>
      <c r="AA61" s="198">
        <v>20.79</v>
      </c>
      <c r="AB61" s="198">
        <v>0</v>
      </c>
      <c r="AC61" s="198">
        <v>12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18.72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32.340000000000003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9.11</v>
      </c>
      <c r="L62" s="198">
        <v>559.92999999999995</v>
      </c>
      <c r="M62" s="198">
        <v>26.72</v>
      </c>
      <c r="N62" s="198">
        <v>35.07</v>
      </c>
      <c r="O62" s="198">
        <v>0</v>
      </c>
      <c r="P62" s="198">
        <v>35.64</v>
      </c>
      <c r="Q62" s="198">
        <v>5.51</v>
      </c>
      <c r="R62" s="198">
        <v>10.8</v>
      </c>
      <c r="S62" s="198">
        <v>6.69</v>
      </c>
      <c r="T62" s="198">
        <v>0</v>
      </c>
      <c r="U62" s="198">
        <v>124.03</v>
      </c>
      <c r="V62" s="198">
        <v>4.2300000000000004</v>
      </c>
      <c r="W62" s="198">
        <v>13.78</v>
      </c>
      <c r="X62" s="198">
        <v>43.81</v>
      </c>
      <c r="Y62" s="198">
        <v>0</v>
      </c>
      <c r="Z62" s="198">
        <v>75.2</v>
      </c>
      <c r="AA62" s="198">
        <v>20.79</v>
      </c>
      <c r="AB62" s="198">
        <v>0</v>
      </c>
      <c r="AC62" s="198">
        <v>12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18.72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32.619999999999997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9.11</v>
      </c>
      <c r="L63" s="198">
        <v>559.92999999999995</v>
      </c>
      <c r="M63" s="198">
        <v>26.72</v>
      </c>
      <c r="N63" s="198">
        <v>35.07</v>
      </c>
      <c r="O63" s="198">
        <v>0</v>
      </c>
      <c r="P63" s="198">
        <v>35.64</v>
      </c>
      <c r="Q63" s="198">
        <v>5.51</v>
      </c>
      <c r="R63" s="198">
        <v>10.8</v>
      </c>
      <c r="S63" s="198">
        <v>6.69</v>
      </c>
      <c r="T63" s="198">
        <v>0</v>
      </c>
      <c r="U63" s="198">
        <v>124.03</v>
      </c>
      <c r="V63" s="198">
        <v>4.2300000000000004</v>
      </c>
      <c r="W63" s="198">
        <v>13.78</v>
      </c>
      <c r="X63" s="198">
        <v>43.81</v>
      </c>
      <c r="Y63" s="198">
        <v>0</v>
      </c>
      <c r="Z63" s="198">
        <v>75.2</v>
      </c>
      <c r="AA63" s="198">
        <v>20.79</v>
      </c>
      <c r="AB63" s="198">
        <v>0</v>
      </c>
      <c r="AC63" s="198">
        <v>12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18.72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32.619999999999997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9.11</v>
      </c>
      <c r="L64" s="198">
        <v>559.92999999999995</v>
      </c>
      <c r="M64" s="198">
        <v>26.72</v>
      </c>
      <c r="N64" s="198">
        <v>35.07</v>
      </c>
      <c r="O64" s="198">
        <v>0</v>
      </c>
      <c r="P64" s="198">
        <v>35.64</v>
      </c>
      <c r="Q64" s="198">
        <v>5.51</v>
      </c>
      <c r="R64" s="198">
        <v>10.8</v>
      </c>
      <c r="S64" s="198">
        <v>6.69</v>
      </c>
      <c r="T64" s="198">
        <v>0</v>
      </c>
      <c r="U64" s="198">
        <v>124.03</v>
      </c>
      <c r="V64" s="198">
        <v>4.2300000000000004</v>
      </c>
      <c r="W64" s="198">
        <v>13.78</v>
      </c>
      <c r="X64" s="198">
        <v>43.81</v>
      </c>
      <c r="Y64" s="198">
        <v>0</v>
      </c>
      <c r="Z64" s="198">
        <v>75.2</v>
      </c>
      <c r="AA64" s="198">
        <v>20.79</v>
      </c>
      <c r="AB64" s="198">
        <v>0</v>
      </c>
      <c r="AC64" s="198">
        <v>12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18.72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32.619999999999997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9.11</v>
      </c>
      <c r="L65" s="198">
        <v>559.92999999999995</v>
      </c>
      <c r="M65" s="198">
        <v>26.72</v>
      </c>
      <c r="N65" s="198">
        <v>35.07</v>
      </c>
      <c r="O65" s="198">
        <v>0</v>
      </c>
      <c r="P65" s="198">
        <v>35.64</v>
      </c>
      <c r="Q65" s="198">
        <v>5.51</v>
      </c>
      <c r="R65" s="198">
        <v>10.8</v>
      </c>
      <c r="S65" s="198">
        <v>6.69</v>
      </c>
      <c r="T65" s="198">
        <v>0</v>
      </c>
      <c r="U65" s="198">
        <v>124.03</v>
      </c>
      <c r="V65" s="198">
        <v>4.2300000000000004</v>
      </c>
      <c r="W65" s="198">
        <v>13.78</v>
      </c>
      <c r="X65" s="198">
        <v>43.81</v>
      </c>
      <c r="Y65" s="198">
        <v>0</v>
      </c>
      <c r="Z65" s="198">
        <v>75.2</v>
      </c>
      <c r="AA65" s="198">
        <v>20.79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18.72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32.619999999999997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9.11</v>
      </c>
      <c r="L66" s="198">
        <v>559.92999999999995</v>
      </c>
      <c r="M66" s="198">
        <v>26.72</v>
      </c>
      <c r="N66" s="198">
        <v>35.07</v>
      </c>
      <c r="O66" s="198">
        <v>0</v>
      </c>
      <c r="P66" s="198">
        <v>35.64</v>
      </c>
      <c r="Q66" s="198">
        <v>5.51</v>
      </c>
      <c r="R66" s="198">
        <v>10.8</v>
      </c>
      <c r="S66" s="198">
        <v>6.69</v>
      </c>
      <c r="T66" s="198">
        <v>0</v>
      </c>
      <c r="U66" s="198">
        <v>124.03</v>
      </c>
      <c r="V66" s="198">
        <v>4.2300000000000004</v>
      </c>
      <c r="W66" s="198">
        <v>13.78</v>
      </c>
      <c r="X66" s="198">
        <v>43.81</v>
      </c>
      <c r="Y66" s="198">
        <v>0</v>
      </c>
      <c r="Z66" s="198">
        <v>75.2</v>
      </c>
      <c r="AA66" s="198">
        <v>20.79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18.72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32.619999999999997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9.11</v>
      </c>
      <c r="L67" s="198">
        <v>559.92999999999995</v>
      </c>
      <c r="M67" s="198">
        <v>26.72</v>
      </c>
      <c r="N67" s="198">
        <v>35.07</v>
      </c>
      <c r="O67" s="198">
        <v>0</v>
      </c>
      <c r="P67" s="198">
        <v>35.64</v>
      </c>
      <c r="Q67" s="198">
        <v>5.51</v>
      </c>
      <c r="R67" s="198">
        <v>10.8</v>
      </c>
      <c r="S67" s="198">
        <v>6.69</v>
      </c>
      <c r="T67" s="198">
        <v>0</v>
      </c>
      <c r="U67" s="198">
        <v>124.03</v>
      </c>
      <c r="V67" s="198">
        <v>4.2300000000000004</v>
      </c>
      <c r="W67" s="198">
        <v>13.78</v>
      </c>
      <c r="X67" s="198">
        <v>43.81</v>
      </c>
      <c r="Y67" s="198">
        <v>0</v>
      </c>
      <c r="Z67" s="198">
        <v>75.2</v>
      </c>
      <c r="AA67" s="198">
        <v>20.79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26.89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32.340000000000003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9.11</v>
      </c>
      <c r="L68" s="198">
        <v>559.92999999999995</v>
      </c>
      <c r="M68" s="198">
        <v>26.72</v>
      </c>
      <c r="N68" s="198">
        <v>35.07</v>
      </c>
      <c r="O68" s="198">
        <v>0</v>
      </c>
      <c r="P68" s="198">
        <v>35.64</v>
      </c>
      <c r="Q68" s="198">
        <v>5.51</v>
      </c>
      <c r="R68" s="198">
        <v>10.8</v>
      </c>
      <c r="S68" s="198">
        <v>6.69</v>
      </c>
      <c r="T68" s="198">
        <v>0</v>
      </c>
      <c r="U68" s="198">
        <v>124.03</v>
      </c>
      <c r="V68" s="198">
        <v>4.2300000000000004</v>
      </c>
      <c r="W68" s="198">
        <v>13.78</v>
      </c>
      <c r="X68" s="198">
        <v>43.81</v>
      </c>
      <c r="Y68" s="198">
        <v>0</v>
      </c>
      <c r="Z68" s="198">
        <v>75.2</v>
      </c>
      <c r="AA68" s="198">
        <v>20.79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26.89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32.619999999999997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9.11</v>
      </c>
      <c r="L69" s="198">
        <v>559.92999999999995</v>
      </c>
      <c r="M69" s="198">
        <v>26.72</v>
      </c>
      <c r="N69" s="198">
        <v>35.07</v>
      </c>
      <c r="O69" s="198">
        <v>0</v>
      </c>
      <c r="P69" s="198">
        <v>35.64</v>
      </c>
      <c r="Q69" s="198">
        <v>5.51</v>
      </c>
      <c r="R69" s="198">
        <v>10.8</v>
      </c>
      <c r="S69" s="198">
        <v>6.69</v>
      </c>
      <c r="T69" s="198">
        <v>0</v>
      </c>
      <c r="U69" s="198">
        <v>124.03</v>
      </c>
      <c r="V69" s="198">
        <v>4.2300000000000004</v>
      </c>
      <c r="W69" s="198">
        <v>13.78</v>
      </c>
      <c r="X69" s="198">
        <v>43.81</v>
      </c>
      <c r="Y69" s="198">
        <v>0</v>
      </c>
      <c r="Z69" s="198">
        <v>75.2</v>
      </c>
      <c r="AA69" s="198">
        <v>20.79</v>
      </c>
      <c r="AB69" s="198">
        <v>0</v>
      </c>
      <c r="AC69" s="198">
        <v>12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26.89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32.619999999999997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9.11</v>
      </c>
      <c r="L70" s="198">
        <v>559.92999999999995</v>
      </c>
      <c r="M70" s="198">
        <v>26.72</v>
      </c>
      <c r="N70" s="198">
        <v>35.07</v>
      </c>
      <c r="O70" s="198">
        <v>0</v>
      </c>
      <c r="P70" s="198">
        <v>35.64</v>
      </c>
      <c r="Q70" s="198">
        <v>5.51</v>
      </c>
      <c r="R70" s="198">
        <v>10.8</v>
      </c>
      <c r="S70" s="198">
        <v>6.69</v>
      </c>
      <c r="T70" s="198">
        <v>0</v>
      </c>
      <c r="U70" s="198">
        <v>124.03</v>
      </c>
      <c r="V70" s="198">
        <v>4.2300000000000004</v>
      </c>
      <c r="W70" s="198">
        <v>13.78</v>
      </c>
      <c r="X70" s="198">
        <v>43.81</v>
      </c>
      <c r="Y70" s="198">
        <v>0</v>
      </c>
      <c r="Z70" s="198">
        <v>75.2</v>
      </c>
      <c r="AA70" s="198">
        <v>20.79</v>
      </c>
      <c r="AB70" s="198">
        <v>0</v>
      </c>
      <c r="AC70" s="198">
        <v>12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26.89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32.619999999999997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9.11</v>
      </c>
      <c r="L71" s="198">
        <v>559.92999999999995</v>
      </c>
      <c r="M71" s="198">
        <v>26.72</v>
      </c>
      <c r="N71" s="198">
        <v>35.07</v>
      </c>
      <c r="O71" s="198">
        <v>0</v>
      </c>
      <c r="P71" s="198">
        <v>35.520000000000003</v>
      </c>
      <c r="Q71" s="198">
        <v>5.51</v>
      </c>
      <c r="R71" s="198">
        <v>10.8</v>
      </c>
      <c r="S71" s="198">
        <v>6.69</v>
      </c>
      <c r="T71" s="198">
        <v>0</v>
      </c>
      <c r="U71" s="198">
        <v>124.03</v>
      </c>
      <c r="V71" s="198">
        <v>4.2300000000000004</v>
      </c>
      <c r="W71" s="198">
        <v>13.78</v>
      </c>
      <c r="X71" s="198">
        <v>43.81</v>
      </c>
      <c r="Y71" s="198">
        <v>0</v>
      </c>
      <c r="Z71" s="198">
        <v>75.2</v>
      </c>
      <c r="AA71" s="198">
        <v>20.79</v>
      </c>
      <c r="AB71" s="198">
        <v>0</v>
      </c>
      <c r="AC71" s="198">
        <v>12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26.89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9.11</v>
      </c>
      <c r="L72" s="198">
        <v>559.92999999999995</v>
      </c>
      <c r="M72" s="198">
        <v>26.72</v>
      </c>
      <c r="N72" s="198">
        <v>35.07</v>
      </c>
      <c r="O72" s="198">
        <v>0</v>
      </c>
      <c r="P72" s="198">
        <v>35.520000000000003</v>
      </c>
      <c r="Q72" s="198">
        <v>5.51</v>
      </c>
      <c r="R72" s="198">
        <v>10.8</v>
      </c>
      <c r="S72" s="198">
        <v>6.69</v>
      </c>
      <c r="T72" s="198">
        <v>0</v>
      </c>
      <c r="U72" s="198">
        <v>124.03</v>
      </c>
      <c r="V72" s="198">
        <v>4.2300000000000004</v>
      </c>
      <c r="W72" s="198">
        <v>13.78</v>
      </c>
      <c r="X72" s="198">
        <v>43.81</v>
      </c>
      <c r="Y72" s="198">
        <v>0</v>
      </c>
      <c r="Z72" s="198">
        <v>75.2</v>
      </c>
      <c r="AA72" s="198">
        <v>20.79</v>
      </c>
      <c r="AB72" s="198">
        <v>0</v>
      </c>
      <c r="AC72" s="198">
        <v>12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26.89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9.11</v>
      </c>
      <c r="L73" s="198">
        <v>559.92999999999995</v>
      </c>
      <c r="M73" s="198">
        <v>26.72</v>
      </c>
      <c r="N73" s="198">
        <v>35.07</v>
      </c>
      <c r="O73" s="198">
        <v>0</v>
      </c>
      <c r="P73" s="198">
        <v>35.520000000000003</v>
      </c>
      <c r="Q73" s="198">
        <v>5.51</v>
      </c>
      <c r="R73" s="198">
        <v>10.8</v>
      </c>
      <c r="S73" s="198">
        <v>6.69</v>
      </c>
      <c r="T73" s="198">
        <v>0</v>
      </c>
      <c r="U73" s="198">
        <v>124.03</v>
      </c>
      <c r="V73" s="198">
        <v>4.2300000000000004</v>
      </c>
      <c r="W73" s="198">
        <v>13.78</v>
      </c>
      <c r="X73" s="198">
        <v>43.81</v>
      </c>
      <c r="Y73" s="198">
        <v>0</v>
      </c>
      <c r="Z73" s="198">
        <v>75.2</v>
      </c>
      <c r="AA73" s="198">
        <v>20.79</v>
      </c>
      <c r="AB73" s="198">
        <v>0</v>
      </c>
      <c r="AC73" s="198">
        <v>12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26.89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7.07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9.11</v>
      </c>
      <c r="L74" s="198">
        <v>559.92999999999995</v>
      </c>
      <c r="M74" s="198">
        <v>26.72</v>
      </c>
      <c r="N74" s="198">
        <v>35.07</v>
      </c>
      <c r="O74" s="198">
        <v>0</v>
      </c>
      <c r="P74" s="198">
        <v>35.520000000000003</v>
      </c>
      <c r="Q74" s="198">
        <v>5.51</v>
      </c>
      <c r="R74" s="198">
        <v>10.8</v>
      </c>
      <c r="S74" s="198">
        <v>6.69</v>
      </c>
      <c r="T74" s="198">
        <v>0</v>
      </c>
      <c r="U74" s="198">
        <v>124.03</v>
      </c>
      <c r="V74" s="198">
        <v>4.2300000000000004</v>
      </c>
      <c r="W74" s="198">
        <v>13.78</v>
      </c>
      <c r="X74" s="198">
        <v>43.81</v>
      </c>
      <c r="Y74" s="198">
        <v>0</v>
      </c>
      <c r="Z74" s="198">
        <v>75.2</v>
      </c>
      <c r="AA74" s="198">
        <v>20.79</v>
      </c>
      <c r="AB74" s="198">
        <v>0</v>
      </c>
      <c r="AC74" s="198">
        <v>12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26.89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9.11</v>
      </c>
      <c r="L75" s="198">
        <v>559.92999999999995</v>
      </c>
      <c r="M75" s="198">
        <v>26.72</v>
      </c>
      <c r="N75" s="198">
        <v>35.07</v>
      </c>
      <c r="O75" s="198">
        <v>0</v>
      </c>
      <c r="P75" s="198">
        <v>35.520000000000003</v>
      </c>
      <c r="Q75" s="198">
        <v>5.51</v>
      </c>
      <c r="R75" s="198">
        <v>10.8</v>
      </c>
      <c r="S75" s="198">
        <v>6.69</v>
      </c>
      <c r="T75" s="198">
        <v>0</v>
      </c>
      <c r="U75" s="198">
        <v>124.03</v>
      </c>
      <c r="V75" s="198">
        <v>4.2300000000000004</v>
      </c>
      <c r="W75" s="198">
        <v>13.78</v>
      </c>
      <c r="X75" s="198">
        <v>43.81</v>
      </c>
      <c r="Y75" s="198">
        <v>0</v>
      </c>
      <c r="Z75" s="198">
        <v>75.2</v>
      </c>
      <c r="AA75" s="198">
        <v>20.79</v>
      </c>
      <c r="AB75" s="198">
        <v>0</v>
      </c>
      <c r="AC75" s="198">
        <v>12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26.89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9.11</v>
      </c>
      <c r="L76" s="198">
        <v>559.92999999999995</v>
      </c>
      <c r="M76" s="198">
        <v>26.72</v>
      </c>
      <c r="N76" s="198">
        <v>35.07</v>
      </c>
      <c r="O76" s="198">
        <v>0</v>
      </c>
      <c r="P76" s="198">
        <v>35.520000000000003</v>
      </c>
      <c r="Q76" s="198">
        <v>5.51</v>
      </c>
      <c r="R76" s="198">
        <v>10.8</v>
      </c>
      <c r="S76" s="198">
        <v>6.69</v>
      </c>
      <c r="T76" s="198">
        <v>0</v>
      </c>
      <c r="U76" s="198">
        <v>124.03</v>
      </c>
      <c r="V76" s="198">
        <v>4.2300000000000004</v>
      </c>
      <c r="W76" s="198">
        <v>13.78</v>
      </c>
      <c r="X76" s="198">
        <v>43.81</v>
      </c>
      <c r="Y76" s="198">
        <v>0</v>
      </c>
      <c r="Z76" s="198">
        <v>75.2</v>
      </c>
      <c r="AA76" s="198">
        <v>20.79</v>
      </c>
      <c r="AB76" s="198">
        <v>0</v>
      </c>
      <c r="AC76" s="198">
        <v>12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26.89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9.11</v>
      </c>
      <c r="L77" s="198">
        <v>559.92999999999995</v>
      </c>
      <c r="M77" s="198">
        <v>26.72</v>
      </c>
      <c r="N77" s="198">
        <v>35.07</v>
      </c>
      <c r="O77" s="198">
        <v>0</v>
      </c>
      <c r="P77" s="198">
        <v>35.520000000000003</v>
      </c>
      <c r="Q77" s="198">
        <v>5.51</v>
      </c>
      <c r="R77" s="198">
        <v>10.8</v>
      </c>
      <c r="S77" s="198">
        <v>6.69</v>
      </c>
      <c r="T77" s="198">
        <v>0</v>
      </c>
      <c r="U77" s="198">
        <v>124.03</v>
      </c>
      <c r="V77" s="198">
        <v>4.2300000000000004</v>
      </c>
      <c r="W77" s="198">
        <v>13.78</v>
      </c>
      <c r="X77" s="198">
        <v>43.81</v>
      </c>
      <c r="Y77" s="198">
        <v>0</v>
      </c>
      <c r="Z77" s="198">
        <v>75.2</v>
      </c>
      <c r="AA77" s="198">
        <v>20.79</v>
      </c>
      <c r="AB77" s="198">
        <v>0</v>
      </c>
      <c r="AC77" s="198">
        <v>12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26.89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32.630000000000003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9.11</v>
      </c>
      <c r="L78" s="198">
        <v>559.92999999999995</v>
      </c>
      <c r="M78" s="198">
        <v>26.72</v>
      </c>
      <c r="N78" s="198">
        <v>35.07</v>
      </c>
      <c r="O78" s="198">
        <v>0</v>
      </c>
      <c r="P78" s="198">
        <v>35.520000000000003</v>
      </c>
      <c r="Q78" s="198">
        <v>5.51</v>
      </c>
      <c r="R78" s="198">
        <v>10.8</v>
      </c>
      <c r="S78" s="198">
        <v>6.69</v>
      </c>
      <c r="T78" s="198">
        <v>0</v>
      </c>
      <c r="U78" s="198">
        <v>124.03</v>
      </c>
      <c r="V78" s="198">
        <v>4.2300000000000004</v>
      </c>
      <c r="W78" s="198">
        <v>13.78</v>
      </c>
      <c r="X78" s="198">
        <v>43.81</v>
      </c>
      <c r="Y78" s="198">
        <v>0</v>
      </c>
      <c r="Z78" s="198">
        <v>75.2</v>
      </c>
      <c r="AA78" s="198">
        <v>20.79</v>
      </c>
      <c r="AB78" s="198">
        <v>0</v>
      </c>
      <c r="AC78" s="198">
        <v>12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32.630000000000003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9.11</v>
      </c>
      <c r="L79" s="198">
        <v>559.92999999999995</v>
      </c>
      <c r="M79" s="198">
        <v>26.72</v>
      </c>
      <c r="N79" s="198">
        <v>35.07</v>
      </c>
      <c r="O79" s="198">
        <v>0</v>
      </c>
      <c r="P79" s="198">
        <v>35.520000000000003</v>
      </c>
      <c r="Q79" s="198">
        <v>5.93</v>
      </c>
      <c r="R79" s="198">
        <v>9.9700000000000006</v>
      </c>
      <c r="S79" s="198">
        <v>7.84</v>
      </c>
      <c r="T79" s="198">
        <v>0</v>
      </c>
      <c r="U79" s="198">
        <v>124.03</v>
      </c>
      <c r="V79" s="198">
        <v>4.2300000000000004</v>
      </c>
      <c r="W79" s="198">
        <v>12.08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12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26.89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31.9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9.11</v>
      </c>
      <c r="L80" s="198">
        <v>559.92999999999995</v>
      </c>
      <c r="M80" s="198">
        <v>26.72</v>
      </c>
      <c r="N80" s="198">
        <v>35.07</v>
      </c>
      <c r="O80" s="198">
        <v>0</v>
      </c>
      <c r="P80" s="198">
        <v>35.520000000000003</v>
      </c>
      <c r="Q80" s="198">
        <v>5.93</v>
      </c>
      <c r="R80" s="198">
        <v>9.9700000000000006</v>
      </c>
      <c r="S80" s="198">
        <v>7.84</v>
      </c>
      <c r="T80" s="198">
        <v>0</v>
      </c>
      <c r="U80" s="198">
        <v>124.03</v>
      </c>
      <c r="V80" s="198">
        <v>4.2300000000000004</v>
      </c>
      <c r="W80" s="198">
        <v>12.08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12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26.89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32.630000000000003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9.11</v>
      </c>
      <c r="L81" s="198">
        <v>559.92999999999995</v>
      </c>
      <c r="M81" s="198">
        <v>26.72</v>
      </c>
      <c r="N81" s="198">
        <v>35.07</v>
      </c>
      <c r="O81" s="198">
        <v>0</v>
      </c>
      <c r="P81" s="198">
        <v>35.520000000000003</v>
      </c>
      <c r="Q81" s="198">
        <v>5.93</v>
      </c>
      <c r="R81" s="198">
        <v>9.9700000000000006</v>
      </c>
      <c r="S81" s="198">
        <v>7.84</v>
      </c>
      <c r="T81" s="198">
        <v>0</v>
      </c>
      <c r="U81" s="198">
        <v>124.03</v>
      </c>
      <c r="V81" s="198">
        <v>4.2300000000000004</v>
      </c>
      <c r="W81" s="198">
        <v>13.78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12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26.89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32.630000000000003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9.11</v>
      </c>
      <c r="L82" s="198">
        <v>559.92999999999995</v>
      </c>
      <c r="M82" s="198">
        <v>26.72</v>
      </c>
      <c r="N82" s="198">
        <v>35.07</v>
      </c>
      <c r="O82" s="198">
        <v>0</v>
      </c>
      <c r="P82" s="198">
        <v>35.520000000000003</v>
      </c>
      <c r="Q82" s="198">
        <v>5.93</v>
      </c>
      <c r="R82" s="198">
        <v>9.9700000000000006</v>
      </c>
      <c r="S82" s="198">
        <v>7.84</v>
      </c>
      <c r="T82" s="198">
        <v>0</v>
      </c>
      <c r="U82" s="198">
        <v>124.03</v>
      </c>
      <c r="V82" s="198">
        <v>4.2300000000000004</v>
      </c>
      <c r="W82" s="198">
        <v>13.78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12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26.89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32.630000000000003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9.11</v>
      </c>
      <c r="L83" s="198">
        <v>559.92999999999995</v>
      </c>
      <c r="M83" s="198">
        <v>26.72</v>
      </c>
      <c r="N83" s="198">
        <v>35.07</v>
      </c>
      <c r="O83" s="198">
        <v>0</v>
      </c>
      <c r="P83" s="198">
        <v>35.520000000000003</v>
      </c>
      <c r="Q83" s="198">
        <v>5.93</v>
      </c>
      <c r="R83" s="198">
        <v>9.9700000000000006</v>
      </c>
      <c r="S83" s="198">
        <v>7.84</v>
      </c>
      <c r="T83" s="198">
        <v>0</v>
      </c>
      <c r="U83" s="198">
        <v>124.03</v>
      </c>
      <c r="V83" s="198">
        <v>4.2300000000000004</v>
      </c>
      <c r="W83" s="198">
        <v>13.78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12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26.89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32.630000000000003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9.11</v>
      </c>
      <c r="L84" s="198">
        <v>559.92999999999995</v>
      </c>
      <c r="M84" s="198">
        <v>26.72</v>
      </c>
      <c r="N84" s="198">
        <v>35.07</v>
      </c>
      <c r="O84" s="198">
        <v>0</v>
      </c>
      <c r="P84" s="198">
        <v>35.520000000000003</v>
      </c>
      <c r="Q84" s="198">
        <v>5.93</v>
      </c>
      <c r="R84" s="198">
        <v>9.9700000000000006</v>
      </c>
      <c r="S84" s="198">
        <v>7.84</v>
      </c>
      <c r="T84" s="198">
        <v>0</v>
      </c>
      <c r="U84" s="198">
        <v>124.03</v>
      </c>
      <c r="V84" s="198">
        <v>4.2300000000000004</v>
      </c>
      <c r="W84" s="198">
        <v>13.78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12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26.89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32.630000000000003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9.11</v>
      </c>
      <c r="L85" s="198">
        <v>559.92999999999995</v>
      </c>
      <c r="M85" s="198">
        <v>26.72</v>
      </c>
      <c r="N85" s="198">
        <v>35.07</v>
      </c>
      <c r="O85" s="198">
        <v>0</v>
      </c>
      <c r="P85" s="198">
        <v>35.520000000000003</v>
      </c>
      <c r="Q85" s="198">
        <v>5.93</v>
      </c>
      <c r="R85" s="198">
        <v>9.9700000000000006</v>
      </c>
      <c r="S85" s="198">
        <v>7.84</v>
      </c>
      <c r="T85" s="198">
        <v>0</v>
      </c>
      <c r="U85" s="198">
        <v>124.03</v>
      </c>
      <c r="V85" s="198">
        <v>4.2300000000000004</v>
      </c>
      <c r="W85" s="198">
        <v>13.78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12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26.89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31.68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9.11</v>
      </c>
      <c r="L86" s="198">
        <v>559.92999999999995</v>
      </c>
      <c r="M86" s="198">
        <v>26.72</v>
      </c>
      <c r="N86" s="198">
        <v>35.07</v>
      </c>
      <c r="O86" s="198">
        <v>0</v>
      </c>
      <c r="P86" s="198">
        <v>35.520000000000003</v>
      </c>
      <c r="Q86" s="198">
        <v>5.93</v>
      </c>
      <c r="R86" s="198">
        <v>9.9700000000000006</v>
      </c>
      <c r="S86" s="198">
        <v>7.84</v>
      </c>
      <c r="T86" s="198">
        <v>0</v>
      </c>
      <c r="U86" s="198">
        <v>124.03</v>
      </c>
      <c r="V86" s="198">
        <v>4.2300000000000004</v>
      </c>
      <c r="W86" s="198">
        <v>13.78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12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26.89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32.630000000000003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9.11</v>
      </c>
      <c r="L87" s="198">
        <v>559.92999999999995</v>
      </c>
      <c r="M87" s="198">
        <v>26.72</v>
      </c>
      <c r="N87" s="198">
        <v>35.07</v>
      </c>
      <c r="O87" s="198">
        <v>0</v>
      </c>
      <c r="P87" s="198">
        <v>35.520000000000003</v>
      </c>
      <c r="Q87" s="198">
        <v>5.93</v>
      </c>
      <c r="R87" s="198">
        <v>9.9700000000000006</v>
      </c>
      <c r="S87" s="198">
        <v>7.84</v>
      </c>
      <c r="T87" s="198">
        <v>0</v>
      </c>
      <c r="U87" s="198">
        <v>124.03</v>
      </c>
      <c r="V87" s="198">
        <v>4.2300000000000004</v>
      </c>
      <c r="W87" s="198">
        <v>13.78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9.11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24.37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32.630000000000003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9.11</v>
      </c>
      <c r="L88" s="198">
        <v>559.92999999999995</v>
      </c>
      <c r="M88" s="198">
        <v>26.72</v>
      </c>
      <c r="N88" s="198">
        <v>35.07</v>
      </c>
      <c r="O88" s="198">
        <v>0</v>
      </c>
      <c r="P88" s="198">
        <v>35.520000000000003</v>
      </c>
      <c r="Q88" s="198">
        <v>5.93</v>
      </c>
      <c r="R88" s="198">
        <v>9.9700000000000006</v>
      </c>
      <c r="S88" s="198">
        <v>7.84</v>
      </c>
      <c r="T88" s="198">
        <v>0</v>
      </c>
      <c r="U88" s="198">
        <v>124.03</v>
      </c>
      <c r="V88" s="198">
        <v>4.2300000000000004</v>
      </c>
      <c r="W88" s="198">
        <v>13.78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9.11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24.37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32.630000000000003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9.11</v>
      </c>
      <c r="L89" s="198">
        <v>559.92999999999995</v>
      </c>
      <c r="M89" s="198">
        <v>26.72</v>
      </c>
      <c r="N89" s="198">
        <v>35.07</v>
      </c>
      <c r="O89" s="198">
        <v>0</v>
      </c>
      <c r="P89" s="198">
        <v>35.520000000000003</v>
      </c>
      <c r="Q89" s="198">
        <v>5.93</v>
      </c>
      <c r="R89" s="198">
        <v>9.9700000000000006</v>
      </c>
      <c r="S89" s="198">
        <v>7.84</v>
      </c>
      <c r="T89" s="198">
        <v>0</v>
      </c>
      <c r="U89" s="198">
        <v>124.03</v>
      </c>
      <c r="V89" s="198">
        <v>4.2300000000000004</v>
      </c>
      <c r="W89" s="198">
        <v>13.78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12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26.89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32.630000000000003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9.11</v>
      </c>
      <c r="L90" s="198">
        <v>559.92999999999995</v>
      </c>
      <c r="M90" s="198">
        <v>26.72</v>
      </c>
      <c r="N90" s="198">
        <v>35.07</v>
      </c>
      <c r="O90" s="198">
        <v>0</v>
      </c>
      <c r="P90" s="198">
        <v>35.520000000000003</v>
      </c>
      <c r="Q90" s="198">
        <v>5.93</v>
      </c>
      <c r="R90" s="198">
        <v>9.9700000000000006</v>
      </c>
      <c r="S90" s="198">
        <v>7.84</v>
      </c>
      <c r="T90" s="198">
        <v>0</v>
      </c>
      <c r="U90" s="198">
        <v>124.03</v>
      </c>
      <c r="V90" s="198">
        <v>4.2300000000000004</v>
      </c>
      <c r="W90" s="198">
        <v>13.78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12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26.89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32.630000000000003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9.11</v>
      </c>
      <c r="L91" s="198">
        <v>559.92999999999995</v>
      </c>
      <c r="M91" s="198">
        <v>26.72</v>
      </c>
      <c r="N91" s="198">
        <v>35.07</v>
      </c>
      <c r="O91" s="198">
        <v>0</v>
      </c>
      <c r="P91" s="198">
        <v>35.520000000000003</v>
      </c>
      <c r="Q91" s="198">
        <v>5.93</v>
      </c>
      <c r="R91" s="198">
        <v>9.9700000000000006</v>
      </c>
      <c r="S91" s="198">
        <v>7.84</v>
      </c>
      <c r="T91" s="198">
        <v>0</v>
      </c>
      <c r="U91" s="198">
        <v>124.03</v>
      </c>
      <c r="V91" s="198">
        <v>4.2300000000000004</v>
      </c>
      <c r="W91" s="198">
        <v>13.78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12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26.89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30.49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9.11</v>
      </c>
      <c r="L92" s="198">
        <v>559.92999999999995</v>
      </c>
      <c r="M92" s="198">
        <v>26.72</v>
      </c>
      <c r="N92" s="198">
        <v>35.07</v>
      </c>
      <c r="O92" s="198">
        <v>0</v>
      </c>
      <c r="P92" s="198">
        <v>35.520000000000003</v>
      </c>
      <c r="Q92" s="198">
        <v>5.93</v>
      </c>
      <c r="R92" s="198">
        <v>9.9700000000000006</v>
      </c>
      <c r="S92" s="198">
        <v>7.84</v>
      </c>
      <c r="T92" s="198">
        <v>0</v>
      </c>
      <c r="U92" s="198">
        <v>124.03</v>
      </c>
      <c r="V92" s="198">
        <v>4.2300000000000004</v>
      </c>
      <c r="W92" s="198">
        <v>13.78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26.89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32.630000000000003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9.11</v>
      </c>
      <c r="L93" s="198">
        <v>559.92999999999995</v>
      </c>
      <c r="M93" s="198">
        <v>26.72</v>
      </c>
      <c r="N93" s="198">
        <v>35.07</v>
      </c>
      <c r="O93" s="198">
        <v>0</v>
      </c>
      <c r="P93" s="198">
        <v>35.520000000000003</v>
      </c>
      <c r="Q93" s="198">
        <v>5.93</v>
      </c>
      <c r="R93" s="198">
        <v>9.9700000000000006</v>
      </c>
      <c r="S93" s="198">
        <v>7.84</v>
      </c>
      <c r="T93" s="198">
        <v>0</v>
      </c>
      <c r="U93" s="198">
        <v>124.03</v>
      </c>
      <c r="V93" s="198">
        <v>4.2300000000000004</v>
      </c>
      <c r="W93" s="198">
        <v>13.78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12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26.89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32.630000000000003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9.11</v>
      </c>
      <c r="L94" s="198">
        <v>559.92999999999995</v>
      </c>
      <c r="M94" s="198">
        <v>26.72</v>
      </c>
      <c r="N94" s="198">
        <v>35.07</v>
      </c>
      <c r="O94" s="198">
        <v>0</v>
      </c>
      <c r="P94" s="198">
        <v>35.520000000000003</v>
      </c>
      <c r="Q94" s="198">
        <v>5.93</v>
      </c>
      <c r="R94" s="198">
        <v>9.9700000000000006</v>
      </c>
      <c r="S94" s="198">
        <v>7.84</v>
      </c>
      <c r="T94" s="198">
        <v>0</v>
      </c>
      <c r="U94" s="198">
        <v>124.03</v>
      </c>
      <c r="V94" s="198">
        <v>4.2300000000000004</v>
      </c>
      <c r="W94" s="198">
        <v>13.78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12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26.89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32.630000000000003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9.11</v>
      </c>
      <c r="L95" s="198">
        <v>559.92999999999995</v>
      </c>
      <c r="M95" s="198">
        <v>26.72</v>
      </c>
      <c r="N95" s="198">
        <v>35.07</v>
      </c>
      <c r="O95" s="198">
        <v>0</v>
      </c>
      <c r="P95" s="198">
        <v>35.520000000000003</v>
      </c>
      <c r="Q95" s="198">
        <v>5.51</v>
      </c>
      <c r="R95" s="198">
        <v>10.8</v>
      </c>
      <c r="S95" s="198">
        <v>6.69</v>
      </c>
      <c r="T95" s="198">
        <v>0</v>
      </c>
      <c r="U95" s="198">
        <v>124.03</v>
      </c>
      <c r="V95" s="198">
        <v>4.2300000000000004</v>
      </c>
      <c r="W95" s="198">
        <v>13.78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12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20.6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32.630000000000003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9.11</v>
      </c>
      <c r="L96" s="198">
        <v>559.92999999999995</v>
      </c>
      <c r="M96" s="198">
        <v>26.72</v>
      </c>
      <c r="N96" s="198">
        <v>35.07</v>
      </c>
      <c r="O96" s="198">
        <v>0</v>
      </c>
      <c r="P96" s="198">
        <v>35.520000000000003</v>
      </c>
      <c r="Q96" s="198">
        <v>5.51</v>
      </c>
      <c r="R96" s="198">
        <v>10.8</v>
      </c>
      <c r="S96" s="198">
        <v>6.69</v>
      </c>
      <c r="T96" s="198">
        <v>0</v>
      </c>
      <c r="U96" s="198">
        <v>124.03</v>
      </c>
      <c r="V96" s="198">
        <v>4.2300000000000004</v>
      </c>
      <c r="W96" s="198">
        <v>13.78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12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20.6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32.630000000000003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9.11</v>
      </c>
      <c r="L97" s="198">
        <v>559.92999999999995</v>
      </c>
      <c r="M97" s="198">
        <v>26.72</v>
      </c>
      <c r="N97" s="198">
        <v>35.07</v>
      </c>
      <c r="O97" s="198">
        <v>0</v>
      </c>
      <c r="P97" s="198">
        <v>35.520000000000003</v>
      </c>
      <c r="Q97" s="198">
        <v>5.51</v>
      </c>
      <c r="R97" s="198">
        <v>10.8</v>
      </c>
      <c r="S97" s="198">
        <v>6.69</v>
      </c>
      <c r="T97" s="198">
        <v>0</v>
      </c>
      <c r="U97" s="198">
        <v>124.03</v>
      </c>
      <c r="V97" s="198">
        <v>4.2300000000000004</v>
      </c>
      <c r="W97" s="198">
        <v>13.78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12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20.6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30.49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9.11</v>
      </c>
      <c r="L98" s="198">
        <v>559.92999999999995</v>
      </c>
      <c r="M98" s="198">
        <v>26.72</v>
      </c>
      <c r="N98" s="198">
        <v>35.07</v>
      </c>
      <c r="O98" s="198">
        <v>0</v>
      </c>
      <c r="P98" s="198">
        <v>35.520000000000003</v>
      </c>
      <c r="Q98" s="198">
        <v>5.51</v>
      </c>
      <c r="R98" s="198">
        <v>10.8</v>
      </c>
      <c r="S98" s="198">
        <v>6.69</v>
      </c>
      <c r="T98" s="198">
        <v>0</v>
      </c>
      <c r="U98" s="198">
        <v>124.03</v>
      </c>
      <c r="V98" s="198">
        <v>4.2300000000000004</v>
      </c>
      <c r="W98" s="198">
        <v>13.78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12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20.6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32.630000000000003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6.6E-4</v>
      </c>
      <c r="K99">
        <f t="shared" si="0"/>
        <v>0.19583750000000022</v>
      </c>
      <c r="L99">
        <f t="shared" si="0"/>
        <v>13.320945000000004</v>
      </c>
      <c r="M99">
        <f t="shared" si="0"/>
        <v>0.6490799999999991</v>
      </c>
      <c r="N99">
        <f t="shared" si="0"/>
        <v>0.82409750000000126</v>
      </c>
      <c r="O99">
        <f t="shared" si="0"/>
        <v>0</v>
      </c>
      <c r="P99">
        <f t="shared" si="0"/>
        <v>0.8541000000000003</v>
      </c>
      <c r="Q99">
        <f t="shared" si="0"/>
        <v>0.1339199999999999</v>
      </c>
      <c r="R99">
        <f t="shared" si="0"/>
        <v>0.25587999999999983</v>
      </c>
      <c r="S99">
        <f t="shared" si="0"/>
        <v>0.16516000000000014</v>
      </c>
      <c r="T99">
        <f t="shared" si="0"/>
        <v>0</v>
      </c>
      <c r="U99">
        <f t="shared" si="0"/>
        <v>2.9767200000000034</v>
      </c>
      <c r="V99">
        <f t="shared" si="0"/>
        <v>0.10152000000000011</v>
      </c>
      <c r="W99">
        <f t="shared" si="0"/>
        <v>0.3298699999999995</v>
      </c>
      <c r="X99">
        <f t="shared" si="0"/>
        <v>1.051439999999999</v>
      </c>
      <c r="Y99">
        <f t="shared" si="0"/>
        <v>0</v>
      </c>
      <c r="Z99">
        <f t="shared" si="0"/>
        <v>1.8047999999999973</v>
      </c>
      <c r="AA99">
        <f t="shared" si="0"/>
        <v>0.4989599999999994</v>
      </c>
      <c r="AB99">
        <f t="shared" si="0"/>
        <v>0</v>
      </c>
      <c r="AC99">
        <f t="shared" si="0"/>
        <v>0.286555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0.28604000000000046</v>
      </c>
      <c r="AH99">
        <f t="shared" si="0"/>
        <v>0</v>
      </c>
      <c r="AI99">
        <f t="shared" si="0"/>
        <v>0.53617250000000038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0.77340249999999977</v>
      </c>
      <c r="AP99">
        <f t="shared" si="0"/>
        <v>0</v>
      </c>
      <c r="AQ99">
        <f t="shared" si="0"/>
        <v>0.18434250000000005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44666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48.7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48.7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52.18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12.08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57.56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14.52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52.18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14.33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52.18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14.52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51.32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14.52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52.49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14.52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52.49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14.52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52.49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14.52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52.49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13.89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52.49</v>
      </c>
      <c r="AJ14" s="198">
        <v>0</v>
      </c>
      <c r="AK14" s="198">
        <v>31</v>
      </c>
      <c r="AL14" s="198">
        <v>0</v>
      </c>
      <c r="AM14" s="198">
        <v>0</v>
      </c>
      <c r="AN14" s="198">
        <v>0</v>
      </c>
      <c r="AO14" s="198">
        <v>14.52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52.49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14.52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52.49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14.52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52.49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52.49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52.49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14.03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52.49</v>
      </c>
      <c r="AJ20" s="198">
        <v>0</v>
      </c>
      <c r="AK20" s="198">
        <v>31</v>
      </c>
      <c r="AL20" s="198">
        <v>0</v>
      </c>
      <c r="AM20" s="198">
        <v>0</v>
      </c>
      <c r="AN20" s="198">
        <v>0</v>
      </c>
      <c r="AO20" s="198">
        <v>14.52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52.49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14.52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52.49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14.52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52.49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14.52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52.49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14.52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52.49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13.89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52.49</v>
      </c>
      <c r="AJ26" s="198">
        <v>0</v>
      </c>
      <c r="AK26" s="198">
        <v>31</v>
      </c>
      <c r="AL26" s="198">
        <v>0</v>
      </c>
      <c r="AM26" s="198">
        <v>0</v>
      </c>
      <c r="AN26" s="198">
        <v>0</v>
      </c>
      <c r="AO26" s="198">
        <v>14.52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52.49</v>
      </c>
      <c r="AJ27" s="198">
        <v>0</v>
      </c>
      <c r="AK27" s="198">
        <v>31</v>
      </c>
      <c r="AL27" s="198">
        <v>0</v>
      </c>
      <c r="AM27" s="198">
        <v>0</v>
      </c>
      <c r="AN27" s="198">
        <v>0</v>
      </c>
      <c r="AO27" s="198">
        <v>14.52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52.49</v>
      </c>
      <c r="AJ28" s="198">
        <v>0</v>
      </c>
      <c r="AK28" s="198">
        <v>31</v>
      </c>
      <c r="AL28" s="198">
        <v>0</v>
      </c>
      <c r="AM28" s="198">
        <v>0</v>
      </c>
      <c r="AN28" s="198">
        <v>0</v>
      </c>
      <c r="AO28" s="198">
        <v>14.52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52.49</v>
      </c>
      <c r="AJ29" s="198">
        <v>0</v>
      </c>
      <c r="AK29" s="198">
        <v>31</v>
      </c>
      <c r="AL29" s="198">
        <v>0</v>
      </c>
      <c r="AM29" s="198">
        <v>0</v>
      </c>
      <c r="AN29" s="198">
        <v>0</v>
      </c>
      <c r="AO29" s="198">
        <v>14.52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52.49</v>
      </c>
      <c r="AJ30" s="198">
        <v>0</v>
      </c>
      <c r="AK30" s="198">
        <v>31</v>
      </c>
      <c r="AL30" s="198">
        <v>0</v>
      </c>
      <c r="AM30" s="198">
        <v>0</v>
      </c>
      <c r="AN30" s="198">
        <v>0</v>
      </c>
      <c r="AO30" s="198">
        <v>14.52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52.49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14.42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52.49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14.52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52.49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14.52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54.23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14.52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54.23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14.52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54.23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14.52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54.23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14.42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54.23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14.52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50.15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14.52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52.49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14.52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52.49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14.52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52.49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14.52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52.49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14.42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52.49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14.52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49.57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14.52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53.65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14.52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52.49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14.52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52.49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14.52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52.49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14.42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52.49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52.49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52.49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52.49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52.49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47.82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14.33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47.82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47.82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47.82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46.65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46.65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46.65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14.42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46.65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14.55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46.65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14.55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46.65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14.55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46.65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14.55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46.65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14.55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27</v>
      </c>
      <c r="AJ67" s="198">
        <v>0</v>
      </c>
      <c r="AK67" s="198">
        <v>31</v>
      </c>
      <c r="AL67" s="198">
        <v>0</v>
      </c>
      <c r="AM67" s="198">
        <v>0</v>
      </c>
      <c r="AN67" s="198">
        <v>0</v>
      </c>
      <c r="AO67" s="198">
        <v>14.42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27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14.55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27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14.55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27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14.55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27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27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27</v>
      </c>
      <c r="AJ73" s="198">
        <v>0</v>
      </c>
      <c r="AK73" s="198">
        <v>31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27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27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27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27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14.55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27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14.55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27</v>
      </c>
      <c r="AJ79" s="198">
        <v>0</v>
      </c>
      <c r="AK79" s="198">
        <v>31</v>
      </c>
      <c r="AL79" s="198">
        <v>0</v>
      </c>
      <c r="AM79" s="198">
        <v>0</v>
      </c>
      <c r="AN79" s="198">
        <v>0</v>
      </c>
      <c r="AO79" s="198">
        <v>14.23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27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14.55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27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14.55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27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14.55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27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14.55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27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14.55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27</v>
      </c>
      <c r="AJ85" s="198">
        <v>0</v>
      </c>
      <c r="AK85" s="198">
        <v>31</v>
      </c>
      <c r="AL85" s="198">
        <v>0</v>
      </c>
      <c r="AM85" s="198">
        <v>0</v>
      </c>
      <c r="AN85" s="198">
        <v>0</v>
      </c>
      <c r="AO85" s="198">
        <v>14.13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27</v>
      </c>
      <c r="AJ86" s="198">
        <v>0</v>
      </c>
      <c r="AK86" s="198">
        <v>31</v>
      </c>
      <c r="AL86" s="198">
        <v>0</v>
      </c>
      <c r="AM86" s="198">
        <v>0</v>
      </c>
      <c r="AN86" s="198">
        <v>0</v>
      </c>
      <c r="AO86" s="198">
        <v>14.55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1.58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24.47</v>
      </c>
      <c r="AJ87" s="198">
        <v>0</v>
      </c>
      <c r="AK87" s="198">
        <v>31</v>
      </c>
      <c r="AL87" s="198">
        <v>0</v>
      </c>
      <c r="AM87" s="198">
        <v>0</v>
      </c>
      <c r="AN87" s="198">
        <v>0</v>
      </c>
      <c r="AO87" s="198">
        <v>14.55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1.58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24.47</v>
      </c>
      <c r="AJ88" s="198">
        <v>0</v>
      </c>
      <c r="AK88" s="198">
        <v>31</v>
      </c>
      <c r="AL88" s="198">
        <v>0</v>
      </c>
      <c r="AM88" s="198">
        <v>0</v>
      </c>
      <c r="AN88" s="198">
        <v>0</v>
      </c>
      <c r="AO88" s="198">
        <v>14.55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27</v>
      </c>
      <c r="AJ89" s="198">
        <v>0</v>
      </c>
      <c r="AK89" s="198">
        <v>31</v>
      </c>
      <c r="AL89" s="198">
        <v>0</v>
      </c>
      <c r="AM89" s="198">
        <v>0</v>
      </c>
      <c r="AN89" s="198">
        <v>0</v>
      </c>
      <c r="AO89" s="198">
        <v>14.55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27</v>
      </c>
      <c r="AJ90" s="198">
        <v>0</v>
      </c>
      <c r="AK90" s="198">
        <v>31</v>
      </c>
      <c r="AL90" s="198">
        <v>0</v>
      </c>
      <c r="AM90" s="198">
        <v>0</v>
      </c>
      <c r="AN90" s="198">
        <v>0</v>
      </c>
      <c r="AO90" s="198">
        <v>14.55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27</v>
      </c>
      <c r="AJ91" s="198">
        <v>0</v>
      </c>
      <c r="AK91" s="198">
        <v>31</v>
      </c>
      <c r="AL91" s="198">
        <v>0</v>
      </c>
      <c r="AM91" s="198">
        <v>0</v>
      </c>
      <c r="AN91" s="198">
        <v>0</v>
      </c>
      <c r="AO91" s="198">
        <v>13.6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27</v>
      </c>
      <c r="AJ92" s="198">
        <v>0</v>
      </c>
      <c r="AK92" s="198">
        <v>31</v>
      </c>
      <c r="AL92" s="198">
        <v>0</v>
      </c>
      <c r="AM92" s="198">
        <v>0</v>
      </c>
      <c r="AN92" s="198">
        <v>0</v>
      </c>
      <c r="AO92" s="198">
        <v>14.55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27</v>
      </c>
      <c r="AJ93" s="198">
        <v>0</v>
      </c>
      <c r="AK93" s="198">
        <v>31</v>
      </c>
      <c r="AL93" s="198">
        <v>0</v>
      </c>
      <c r="AM93" s="198">
        <v>0</v>
      </c>
      <c r="AN93" s="198">
        <v>0</v>
      </c>
      <c r="AO93" s="198">
        <v>14.55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27</v>
      </c>
      <c r="AJ94" s="198">
        <v>0</v>
      </c>
      <c r="AK94" s="198">
        <v>31</v>
      </c>
      <c r="AL94" s="198">
        <v>0</v>
      </c>
      <c r="AM94" s="198">
        <v>0</v>
      </c>
      <c r="AN94" s="198">
        <v>0</v>
      </c>
      <c r="AO94" s="198">
        <v>14.55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51.32</v>
      </c>
      <c r="AJ95" s="198">
        <v>0</v>
      </c>
      <c r="AK95" s="198">
        <v>31</v>
      </c>
      <c r="AL95" s="198">
        <v>0</v>
      </c>
      <c r="AM95" s="198">
        <v>0</v>
      </c>
      <c r="AN95" s="198">
        <v>0</v>
      </c>
      <c r="AO95" s="198">
        <v>14.55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51.32</v>
      </c>
      <c r="AJ96" s="198">
        <v>0</v>
      </c>
      <c r="AK96" s="198">
        <v>31</v>
      </c>
      <c r="AL96" s="198">
        <v>0</v>
      </c>
      <c r="AM96" s="198">
        <v>0</v>
      </c>
      <c r="AN96" s="198">
        <v>0</v>
      </c>
      <c r="AO96" s="198">
        <v>14.55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51.32</v>
      </c>
      <c r="AJ97" s="198">
        <v>0</v>
      </c>
      <c r="AK97" s="198">
        <v>31</v>
      </c>
      <c r="AL97" s="198">
        <v>0</v>
      </c>
      <c r="AM97" s="198">
        <v>0</v>
      </c>
      <c r="AN97" s="198">
        <v>0</v>
      </c>
      <c r="AO97" s="198">
        <v>13.6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51.32</v>
      </c>
      <c r="AJ98" s="198">
        <v>0</v>
      </c>
      <c r="AK98" s="198">
        <v>31</v>
      </c>
      <c r="AL98" s="198">
        <v>0</v>
      </c>
      <c r="AM98" s="198">
        <v>0</v>
      </c>
      <c r="AN98" s="198">
        <v>0</v>
      </c>
      <c r="AO98" s="198">
        <v>14.55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4.9670000000000089E-2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0.44973999999999942</v>
      </c>
      <c r="AH99">
        <f t="shared" si="0"/>
        <v>0</v>
      </c>
      <c r="AI99">
        <f t="shared" si="0"/>
        <v>1.0625424999999995</v>
      </c>
      <c r="AJ99">
        <f t="shared" si="0"/>
        <v>0</v>
      </c>
      <c r="AK99">
        <f t="shared" si="0"/>
        <v>0.74450999999999956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0.36278749999999943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5.13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5.13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4.67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3.97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4.67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4.67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4.5999999999999996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4.7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4.7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4.7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4.7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4.7</v>
      </c>
      <c r="AJ14" s="198">
        <v>0</v>
      </c>
      <c r="AK14" s="198">
        <v>5.86</v>
      </c>
      <c r="AL14" s="198">
        <v>0</v>
      </c>
      <c r="AM14" s="198">
        <v>0</v>
      </c>
      <c r="AN14" s="198">
        <v>0</v>
      </c>
      <c r="AO14" s="198">
        <v>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4.7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4.7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4.7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4.7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4.7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4.7</v>
      </c>
      <c r="AJ20" s="198">
        <v>0</v>
      </c>
      <c r="AK20" s="198">
        <v>5.86</v>
      </c>
      <c r="AL20" s="198">
        <v>0</v>
      </c>
      <c r="AM20" s="198">
        <v>0</v>
      </c>
      <c r="AN20" s="198">
        <v>0</v>
      </c>
      <c r="AO20" s="198">
        <v>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4.7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4.7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4.7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4.7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4.7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4.7</v>
      </c>
      <c r="AJ26" s="198">
        <v>0</v>
      </c>
      <c r="AK26" s="198">
        <v>5.86</v>
      </c>
      <c r="AL26" s="198">
        <v>0</v>
      </c>
      <c r="AM26" s="198">
        <v>0</v>
      </c>
      <c r="AN26" s="198">
        <v>0</v>
      </c>
      <c r="AO26" s="198">
        <v>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4.7</v>
      </c>
      <c r="AJ27" s="198">
        <v>0</v>
      </c>
      <c r="AK27" s="198">
        <v>5.86</v>
      </c>
      <c r="AL27" s="198">
        <v>0</v>
      </c>
      <c r="AM27" s="198">
        <v>0</v>
      </c>
      <c r="AN27" s="198">
        <v>0</v>
      </c>
      <c r="AO27" s="198">
        <v>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4.7</v>
      </c>
      <c r="AJ28" s="198">
        <v>0</v>
      </c>
      <c r="AK28" s="198">
        <v>5.86</v>
      </c>
      <c r="AL28" s="198">
        <v>0</v>
      </c>
      <c r="AM28" s="198">
        <v>0</v>
      </c>
      <c r="AN28" s="198">
        <v>0</v>
      </c>
      <c r="AO28" s="198">
        <v>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4.7</v>
      </c>
      <c r="AJ29" s="198">
        <v>0</v>
      </c>
      <c r="AK29" s="198">
        <v>5.86</v>
      </c>
      <c r="AL29" s="198">
        <v>0</v>
      </c>
      <c r="AM29" s="198">
        <v>0</v>
      </c>
      <c r="AN29" s="198">
        <v>0</v>
      </c>
      <c r="AO29" s="198">
        <v>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4.7</v>
      </c>
      <c r="AJ30" s="198">
        <v>0</v>
      </c>
      <c r="AK30" s="198">
        <v>5.86</v>
      </c>
      <c r="AL30" s="198">
        <v>0</v>
      </c>
      <c r="AM30" s="198">
        <v>0</v>
      </c>
      <c r="AN30" s="198">
        <v>0</v>
      </c>
      <c r="AO30" s="198">
        <v>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4.7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4.7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4.7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4.8600000000000003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4.8600000000000003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4.8600000000000003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4.8600000000000003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4.8600000000000003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4.49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4.7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4.7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4.7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4.7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4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4.7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4.4400000000000004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4.8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4.7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4.7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4.7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4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4.7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4.7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4.7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4.7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4.7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4.28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4.28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4.28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4.28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4.18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4.18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4.18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4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4.18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4.18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4.18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4.18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4.18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6</v>
      </c>
      <c r="AJ67" s="198">
        <v>0</v>
      </c>
      <c r="AK67" s="198">
        <v>5.86</v>
      </c>
      <c r="AL67" s="198">
        <v>0</v>
      </c>
      <c r="AM67" s="198">
        <v>0</v>
      </c>
      <c r="AN67" s="198">
        <v>0</v>
      </c>
      <c r="AO67" s="198">
        <v>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6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6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6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6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2.09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6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2.09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6</v>
      </c>
      <c r="AJ73" s="198">
        <v>0</v>
      </c>
      <c r="AK73" s="198">
        <v>5.86</v>
      </c>
      <c r="AL73" s="198">
        <v>0</v>
      </c>
      <c r="AM73" s="198">
        <v>0</v>
      </c>
      <c r="AN73" s="198">
        <v>0</v>
      </c>
      <c r="AO73" s="198">
        <v>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6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2.09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6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2.09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6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2.09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6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6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6</v>
      </c>
      <c r="AJ79" s="198">
        <v>0</v>
      </c>
      <c r="AK79" s="198">
        <v>5.86</v>
      </c>
      <c r="AL79" s="198">
        <v>0</v>
      </c>
      <c r="AM79" s="198">
        <v>0</v>
      </c>
      <c r="AN79" s="198">
        <v>0</v>
      </c>
      <c r="AO79" s="198">
        <v>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6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6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6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6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6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6</v>
      </c>
      <c r="AJ85" s="198">
        <v>0</v>
      </c>
      <c r="AK85" s="198">
        <v>5.86</v>
      </c>
      <c r="AL85" s="198">
        <v>0</v>
      </c>
      <c r="AM85" s="198">
        <v>0</v>
      </c>
      <c r="AN85" s="198">
        <v>0</v>
      </c>
      <c r="AO85" s="198">
        <v>7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6</v>
      </c>
      <c r="AJ86" s="198">
        <v>0</v>
      </c>
      <c r="AK86" s="198">
        <v>5.86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5.44</v>
      </c>
      <c r="AJ87" s="198">
        <v>0</v>
      </c>
      <c r="AK87" s="198">
        <v>5.86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5.44</v>
      </c>
      <c r="AJ88" s="198">
        <v>0</v>
      </c>
      <c r="AK88" s="198">
        <v>5.86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6</v>
      </c>
      <c r="AJ89" s="198">
        <v>0</v>
      </c>
      <c r="AK89" s="198">
        <v>5.86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6</v>
      </c>
      <c r="AJ90" s="198">
        <v>0</v>
      </c>
      <c r="AK90" s="198">
        <v>5.86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6</v>
      </c>
      <c r="AJ91" s="198">
        <v>0</v>
      </c>
      <c r="AK91" s="198">
        <v>5.86</v>
      </c>
      <c r="AL91" s="198">
        <v>0</v>
      </c>
      <c r="AM91" s="198">
        <v>0</v>
      </c>
      <c r="AN91" s="198">
        <v>0</v>
      </c>
      <c r="AO91" s="198">
        <v>11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6</v>
      </c>
      <c r="AJ92" s="198">
        <v>0</v>
      </c>
      <c r="AK92" s="198">
        <v>5.86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6</v>
      </c>
      <c r="AJ93" s="198">
        <v>0</v>
      </c>
      <c r="AK93" s="198">
        <v>5.86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6</v>
      </c>
      <c r="AJ94" s="198">
        <v>0</v>
      </c>
      <c r="AK94" s="198">
        <v>5.86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4.5999999999999996</v>
      </c>
      <c r="AJ95" s="198">
        <v>0</v>
      </c>
      <c r="AK95" s="198">
        <v>5.86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4.5999999999999996</v>
      </c>
      <c r="AJ96" s="198">
        <v>0</v>
      </c>
      <c r="AK96" s="198">
        <v>5.86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4.5999999999999996</v>
      </c>
      <c r="AJ97" s="198">
        <v>0</v>
      </c>
      <c r="AK97" s="198">
        <v>5.86</v>
      </c>
      <c r="AL97" s="198">
        <v>0</v>
      </c>
      <c r="AM97" s="198">
        <v>0</v>
      </c>
      <c r="AN97" s="198">
        <v>0</v>
      </c>
      <c r="AO97" s="198">
        <v>11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4.5999999999999996</v>
      </c>
      <c r="AJ98" s="198">
        <v>0</v>
      </c>
      <c r="AK98" s="198">
        <v>5.86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8.9999999999999886E-2</v>
      </c>
      <c r="AH99">
        <f t="shared" si="0"/>
        <v>0</v>
      </c>
      <c r="AI99">
        <f t="shared" si="0"/>
        <v>0.12015250000000002</v>
      </c>
      <c r="AJ99">
        <f t="shared" si="0"/>
        <v>0</v>
      </c>
      <c r="AK99">
        <f t="shared" si="0"/>
        <v>0.14013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8.1182500000000019E-2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88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183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153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150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88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150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88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88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32.01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90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32.01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90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32.01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90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150</v>
      </c>
      <c r="P12" s="198">
        <v>0</v>
      </c>
    </row>
    <row r="13" spans="1:17">
      <c r="A13" t="s">
        <v>55</v>
      </c>
      <c r="C13" s="26">
        <v>32.01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90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32.01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90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32.01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90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32.01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90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32.01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90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32.01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90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32.01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90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32.01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90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32.01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90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32.01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90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32.01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90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32.01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90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32.01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90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32.01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90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32.01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90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32.01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90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32.01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90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32.01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90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32.01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90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32.01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90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90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93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93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93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93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93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86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90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90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90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90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90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85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92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90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90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90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90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90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90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90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90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82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82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82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82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80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80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80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80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80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80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80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80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80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80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80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80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82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150</v>
      </c>
      <c r="P71" s="19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82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150</v>
      </c>
      <c r="P72" s="19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82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82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82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82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82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82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84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84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84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84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84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84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84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86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86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86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86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86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88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88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88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88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88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88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88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88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0.82405749999999989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1.484</v>
      </c>
      <c r="H99" s="156">
        <f t="shared" si="0"/>
        <v>0</v>
      </c>
      <c r="I99" s="156">
        <f t="shared" si="0"/>
        <v>2.085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3.609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0.48</v>
      </c>
      <c r="K3" s="198">
        <v>16.45</v>
      </c>
      <c r="L3" s="198">
        <v>1.36</v>
      </c>
      <c r="M3" s="198">
        <v>2.04</v>
      </c>
      <c r="N3" s="198">
        <v>1.67</v>
      </c>
      <c r="O3" s="198">
        <v>2.35</v>
      </c>
      <c r="P3" s="198">
        <v>0.76</v>
      </c>
      <c r="Q3" s="198">
        <v>0.26</v>
      </c>
      <c r="R3" s="198">
        <v>0.51</v>
      </c>
      <c r="S3" s="198">
        <v>0.32</v>
      </c>
      <c r="T3" s="198">
        <v>0</v>
      </c>
      <c r="U3" s="198">
        <v>1.92</v>
      </c>
      <c r="V3" s="198">
        <v>0.2</v>
      </c>
      <c r="W3" s="198">
        <v>0.65</v>
      </c>
      <c r="X3" s="198">
        <v>2.08</v>
      </c>
      <c r="Y3" s="198">
        <v>0</v>
      </c>
      <c r="Z3" s="198">
        <v>4.1500000000000004</v>
      </c>
      <c r="AA3" s="198">
        <v>0.99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57.91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188.85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0.48</v>
      </c>
      <c r="K4" s="198">
        <v>16.45</v>
      </c>
      <c r="L4" s="198">
        <v>1.36</v>
      </c>
      <c r="M4" s="198">
        <v>2.04</v>
      </c>
      <c r="N4" s="198">
        <v>1.67</v>
      </c>
      <c r="O4" s="198">
        <v>2.35</v>
      </c>
      <c r="P4" s="198">
        <v>0.76</v>
      </c>
      <c r="Q4" s="198">
        <v>0.26</v>
      </c>
      <c r="R4" s="198">
        <v>0.51</v>
      </c>
      <c r="S4" s="198">
        <v>0.32</v>
      </c>
      <c r="T4" s="198">
        <v>0</v>
      </c>
      <c r="U4" s="198">
        <v>1.92</v>
      </c>
      <c r="V4" s="198">
        <v>0.2</v>
      </c>
      <c r="W4" s="198">
        <v>0.65</v>
      </c>
      <c r="X4" s="198">
        <v>2.08</v>
      </c>
      <c r="Y4" s="198">
        <v>0</v>
      </c>
      <c r="Z4" s="198">
        <v>4.1500000000000004</v>
      </c>
      <c r="AA4" s="198">
        <v>0.99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57.91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218.85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0.48</v>
      </c>
      <c r="K5" s="198">
        <v>16.45</v>
      </c>
      <c r="L5" s="198">
        <v>1.36</v>
      </c>
      <c r="M5" s="198">
        <v>2.04</v>
      </c>
      <c r="N5" s="198">
        <v>1.67</v>
      </c>
      <c r="O5" s="198">
        <v>2.35</v>
      </c>
      <c r="P5" s="198">
        <v>0.76</v>
      </c>
      <c r="Q5" s="198">
        <v>0.26</v>
      </c>
      <c r="R5" s="198">
        <v>0.51</v>
      </c>
      <c r="S5" s="198">
        <v>0.32</v>
      </c>
      <c r="T5" s="198">
        <v>0</v>
      </c>
      <c r="U5" s="198">
        <v>1.92</v>
      </c>
      <c r="V5" s="198">
        <v>0.2</v>
      </c>
      <c r="W5" s="198">
        <v>0.65</v>
      </c>
      <c r="X5" s="198">
        <v>2.08</v>
      </c>
      <c r="Y5" s="198">
        <v>0</v>
      </c>
      <c r="Z5" s="198">
        <v>4.1500000000000004</v>
      </c>
      <c r="AA5" s="198">
        <v>0.99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59.04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238.85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0.48</v>
      </c>
      <c r="K6" s="198">
        <v>16.45</v>
      </c>
      <c r="L6" s="198">
        <v>1.36</v>
      </c>
      <c r="M6" s="198">
        <v>2.04</v>
      </c>
      <c r="N6" s="198">
        <v>1.67</v>
      </c>
      <c r="O6" s="198">
        <v>2.35</v>
      </c>
      <c r="P6" s="198">
        <v>0.76</v>
      </c>
      <c r="Q6" s="198">
        <v>0.26</v>
      </c>
      <c r="R6" s="198">
        <v>0.51</v>
      </c>
      <c r="S6" s="198">
        <v>0.32</v>
      </c>
      <c r="T6" s="198">
        <v>0</v>
      </c>
      <c r="U6" s="198">
        <v>1.92</v>
      </c>
      <c r="V6" s="198">
        <v>0.2</v>
      </c>
      <c r="W6" s="198">
        <v>0.65</v>
      </c>
      <c r="X6" s="198">
        <v>2.08</v>
      </c>
      <c r="Y6" s="198">
        <v>0</v>
      </c>
      <c r="Z6" s="198">
        <v>4.1500000000000004</v>
      </c>
      <c r="AA6" s="198">
        <v>0.99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252.24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0.48</v>
      </c>
      <c r="K7" s="198">
        <v>16.45</v>
      </c>
      <c r="L7" s="198">
        <v>1.36</v>
      </c>
      <c r="M7" s="198">
        <v>2.04</v>
      </c>
      <c r="N7" s="198">
        <v>1.67</v>
      </c>
      <c r="O7" s="198">
        <v>2.35</v>
      </c>
      <c r="P7" s="198">
        <v>0.76</v>
      </c>
      <c r="Q7" s="198">
        <v>0.26</v>
      </c>
      <c r="R7" s="198">
        <v>0.51</v>
      </c>
      <c r="S7" s="198">
        <v>0.32</v>
      </c>
      <c r="T7" s="198">
        <v>0</v>
      </c>
      <c r="U7" s="198">
        <v>1.92</v>
      </c>
      <c r="V7" s="198">
        <v>0.2</v>
      </c>
      <c r="W7" s="198">
        <v>0.65</v>
      </c>
      <c r="X7" s="198">
        <v>2.08</v>
      </c>
      <c r="Y7" s="198">
        <v>0</v>
      </c>
      <c r="Z7" s="198">
        <v>4.1500000000000004</v>
      </c>
      <c r="AA7" s="198">
        <v>0.99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59.04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252.87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0.48</v>
      </c>
      <c r="K8" s="198">
        <v>16.45</v>
      </c>
      <c r="L8" s="198">
        <v>1.36</v>
      </c>
      <c r="M8" s="198">
        <v>2.04</v>
      </c>
      <c r="N8" s="198">
        <v>1.67</v>
      </c>
      <c r="O8" s="198">
        <v>2.35</v>
      </c>
      <c r="P8" s="198">
        <v>0.76</v>
      </c>
      <c r="Q8" s="198">
        <v>0.26</v>
      </c>
      <c r="R8" s="198">
        <v>0.51</v>
      </c>
      <c r="S8" s="198">
        <v>0.32</v>
      </c>
      <c r="T8" s="198">
        <v>0</v>
      </c>
      <c r="U8" s="198">
        <v>1.92</v>
      </c>
      <c r="V8" s="198">
        <v>0.2</v>
      </c>
      <c r="W8" s="198">
        <v>0.65</v>
      </c>
      <c r="X8" s="198">
        <v>2.08</v>
      </c>
      <c r="Y8" s="198">
        <v>0</v>
      </c>
      <c r="Z8" s="198">
        <v>4.1500000000000004</v>
      </c>
      <c r="AA8" s="198">
        <v>0.99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59.04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252.24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0.48</v>
      </c>
      <c r="K9" s="198">
        <v>16.45</v>
      </c>
      <c r="L9" s="198">
        <v>1.36</v>
      </c>
      <c r="M9" s="198">
        <v>2.04</v>
      </c>
      <c r="N9" s="198">
        <v>1.67</v>
      </c>
      <c r="O9" s="198">
        <v>2.35</v>
      </c>
      <c r="P9" s="198">
        <v>0.76</v>
      </c>
      <c r="Q9" s="198">
        <v>0.26</v>
      </c>
      <c r="R9" s="198">
        <v>0.51</v>
      </c>
      <c r="S9" s="198">
        <v>0.32</v>
      </c>
      <c r="T9" s="198">
        <v>0</v>
      </c>
      <c r="U9" s="198">
        <v>1.92</v>
      </c>
      <c r="V9" s="198">
        <v>0.2</v>
      </c>
      <c r="W9" s="198">
        <v>0.65</v>
      </c>
      <c r="X9" s="198">
        <v>2.08</v>
      </c>
      <c r="Y9" s="198">
        <v>0</v>
      </c>
      <c r="Z9" s="198">
        <v>4.1500000000000004</v>
      </c>
      <c r="AA9" s="198">
        <v>0.99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59.24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252.24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0.48</v>
      </c>
      <c r="K10" s="198">
        <v>16.45</v>
      </c>
      <c r="L10" s="198">
        <v>1.36</v>
      </c>
      <c r="M10" s="198">
        <v>2.04</v>
      </c>
      <c r="N10" s="198">
        <v>1.67</v>
      </c>
      <c r="O10" s="198">
        <v>2.35</v>
      </c>
      <c r="P10" s="198">
        <v>0.76</v>
      </c>
      <c r="Q10" s="198">
        <v>0.26</v>
      </c>
      <c r="R10" s="198">
        <v>0.51</v>
      </c>
      <c r="S10" s="198">
        <v>0.32</v>
      </c>
      <c r="T10" s="198">
        <v>0</v>
      </c>
      <c r="U10" s="198">
        <v>1.92</v>
      </c>
      <c r="V10" s="198">
        <v>0.2</v>
      </c>
      <c r="W10" s="198">
        <v>0.65</v>
      </c>
      <c r="X10" s="198">
        <v>2.08</v>
      </c>
      <c r="Y10" s="198">
        <v>0</v>
      </c>
      <c r="Z10" s="198">
        <v>4.1500000000000004</v>
      </c>
      <c r="AA10" s="198">
        <v>0.99</v>
      </c>
      <c r="AB10" s="198">
        <v>0</v>
      </c>
      <c r="AC10" s="198">
        <v>22.89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58.97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252.24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0.48</v>
      </c>
      <c r="K11" s="198">
        <v>16.45</v>
      </c>
      <c r="L11" s="198">
        <v>1.36</v>
      </c>
      <c r="M11" s="198">
        <v>2.04</v>
      </c>
      <c r="N11" s="198">
        <v>1.67</v>
      </c>
      <c r="O11" s="198">
        <v>2.35</v>
      </c>
      <c r="P11" s="198">
        <v>0.76</v>
      </c>
      <c r="Q11" s="198">
        <v>0.26</v>
      </c>
      <c r="R11" s="198">
        <v>0.51</v>
      </c>
      <c r="S11" s="198">
        <v>0.32</v>
      </c>
      <c r="T11" s="198">
        <v>0</v>
      </c>
      <c r="U11" s="198">
        <v>1.92</v>
      </c>
      <c r="V11" s="198">
        <v>0.2</v>
      </c>
      <c r="W11" s="198">
        <v>0.65</v>
      </c>
      <c r="X11" s="198">
        <v>2.08</v>
      </c>
      <c r="Y11" s="198">
        <v>0</v>
      </c>
      <c r="Z11" s="198">
        <v>4.1500000000000004</v>
      </c>
      <c r="AA11" s="198">
        <v>0.99</v>
      </c>
      <c r="AB11" s="198">
        <v>0</v>
      </c>
      <c r="AC11" s="198">
        <v>22.89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58.41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252.24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0.48</v>
      </c>
      <c r="K12" s="198">
        <v>16.45</v>
      </c>
      <c r="L12" s="198">
        <v>1.36</v>
      </c>
      <c r="M12" s="198">
        <v>2.04</v>
      </c>
      <c r="N12" s="198">
        <v>1.67</v>
      </c>
      <c r="O12" s="198">
        <v>2.35</v>
      </c>
      <c r="P12" s="198">
        <v>0.76</v>
      </c>
      <c r="Q12" s="198">
        <v>0.26</v>
      </c>
      <c r="R12" s="198">
        <v>0.51</v>
      </c>
      <c r="S12" s="198">
        <v>0.32</v>
      </c>
      <c r="T12" s="198">
        <v>0</v>
      </c>
      <c r="U12" s="198">
        <v>1.92</v>
      </c>
      <c r="V12" s="198">
        <v>0.2</v>
      </c>
      <c r="W12" s="198">
        <v>0.65</v>
      </c>
      <c r="X12" s="198">
        <v>2.08</v>
      </c>
      <c r="Y12" s="198">
        <v>0</v>
      </c>
      <c r="Z12" s="198">
        <v>4.1500000000000004</v>
      </c>
      <c r="AA12" s="198">
        <v>0.99</v>
      </c>
      <c r="AB12" s="198">
        <v>0</v>
      </c>
      <c r="AC12" s="198">
        <v>22.89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58.41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252.24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0.48</v>
      </c>
      <c r="K13" s="198">
        <v>16.45</v>
      </c>
      <c r="L13" s="198">
        <v>1.36</v>
      </c>
      <c r="M13" s="198">
        <v>2.04</v>
      </c>
      <c r="N13" s="198">
        <v>1.67</v>
      </c>
      <c r="O13" s="198">
        <v>2.35</v>
      </c>
      <c r="P13" s="198">
        <v>0.76</v>
      </c>
      <c r="Q13" s="198">
        <v>0.26</v>
      </c>
      <c r="R13" s="198">
        <v>0.51</v>
      </c>
      <c r="S13" s="198">
        <v>0.32</v>
      </c>
      <c r="T13" s="198">
        <v>0</v>
      </c>
      <c r="U13" s="198">
        <v>1.92</v>
      </c>
      <c r="V13" s="198">
        <v>0.2</v>
      </c>
      <c r="W13" s="198">
        <v>0.65</v>
      </c>
      <c r="X13" s="198">
        <v>2.08</v>
      </c>
      <c r="Y13" s="198">
        <v>0</v>
      </c>
      <c r="Z13" s="198">
        <v>4.1500000000000004</v>
      </c>
      <c r="AA13" s="198">
        <v>0.99</v>
      </c>
      <c r="AB13" s="198">
        <v>0</v>
      </c>
      <c r="AC13" s="198">
        <v>22.89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58.41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0.48</v>
      </c>
      <c r="K14" s="198">
        <v>16.45</v>
      </c>
      <c r="L14" s="198">
        <v>1.36</v>
      </c>
      <c r="M14" s="198">
        <v>2.04</v>
      </c>
      <c r="N14" s="198">
        <v>1.67</v>
      </c>
      <c r="O14" s="198">
        <v>2.35</v>
      </c>
      <c r="P14" s="198">
        <v>0.76</v>
      </c>
      <c r="Q14" s="198">
        <v>0.26</v>
      </c>
      <c r="R14" s="198">
        <v>0.51</v>
      </c>
      <c r="S14" s="198">
        <v>0.32</v>
      </c>
      <c r="T14" s="198">
        <v>0</v>
      </c>
      <c r="U14" s="198">
        <v>1.92</v>
      </c>
      <c r="V14" s="198">
        <v>0.2</v>
      </c>
      <c r="W14" s="198">
        <v>0.65</v>
      </c>
      <c r="X14" s="198">
        <v>2.08</v>
      </c>
      <c r="Y14" s="198">
        <v>0</v>
      </c>
      <c r="Z14" s="198">
        <v>4.1500000000000004</v>
      </c>
      <c r="AA14" s="198">
        <v>0.99</v>
      </c>
      <c r="AB14" s="198">
        <v>0</v>
      </c>
      <c r="AC14" s="198">
        <v>22.89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58.41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252.24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0.48</v>
      </c>
      <c r="K15" s="198">
        <v>125.18</v>
      </c>
      <c r="L15" s="198">
        <v>1.67</v>
      </c>
      <c r="M15" s="198">
        <v>2.04</v>
      </c>
      <c r="N15" s="198">
        <v>1.67</v>
      </c>
      <c r="O15" s="198">
        <v>2.35</v>
      </c>
      <c r="P15" s="198">
        <v>0.76</v>
      </c>
      <c r="Q15" s="198">
        <v>0.51</v>
      </c>
      <c r="R15" s="198">
        <v>1.01</v>
      </c>
      <c r="S15" s="198">
        <v>0.63</v>
      </c>
      <c r="T15" s="198">
        <v>0</v>
      </c>
      <c r="U15" s="198">
        <v>1.92</v>
      </c>
      <c r="V15" s="198">
        <v>0.2</v>
      </c>
      <c r="W15" s="198">
        <v>0.65</v>
      </c>
      <c r="X15" s="198">
        <v>2.08</v>
      </c>
      <c r="Y15" s="198">
        <v>0</v>
      </c>
      <c r="Z15" s="198">
        <v>4.1500000000000004</v>
      </c>
      <c r="AA15" s="198">
        <v>0.99</v>
      </c>
      <c r="AB15" s="198">
        <v>0</v>
      </c>
      <c r="AC15" s="198">
        <v>22.89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58.41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252.24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0.48</v>
      </c>
      <c r="K16" s="198">
        <v>198.49</v>
      </c>
      <c r="L16" s="198">
        <v>11.04</v>
      </c>
      <c r="M16" s="198">
        <v>2.04</v>
      </c>
      <c r="N16" s="198">
        <v>1.67</v>
      </c>
      <c r="O16" s="198">
        <v>2.35</v>
      </c>
      <c r="P16" s="198">
        <v>0.76</v>
      </c>
      <c r="Q16" s="198">
        <v>0.26</v>
      </c>
      <c r="R16" s="198">
        <v>0.51</v>
      </c>
      <c r="S16" s="198">
        <v>0.32</v>
      </c>
      <c r="T16" s="198">
        <v>0</v>
      </c>
      <c r="U16" s="198">
        <v>1.92</v>
      </c>
      <c r="V16" s="198">
        <v>0.2</v>
      </c>
      <c r="W16" s="198">
        <v>0.65</v>
      </c>
      <c r="X16" s="198">
        <v>2.08</v>
      </c>
      <c r="Y16" s="198">
        <v>0</v>
      </c>
      <c r="Z16" s="198">
        <v>4.1500000000000004</v>
      </c>
      <c r="AA16" s="198">
        <v>0.99</v>
      </c>
      <c r="AB16" s="198">
        <v>0</v>
      </c>
      <c r="AC16" s="198">
        <v>22.89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58.41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252.24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0.48</v>
      </c>
      <c r="K17" s="198">
        <v>174.25</v>
      </c>
      <c r="L17" s="198">
        <v>11.04</v>
      </c>
      <c r="M17" s="198">
        <v>2.04</v>
      </c>
      <c r="N17" s="198">
        <v>1.67</v>
      </c>
      <c r="O17" s="198">
        <v>2.35</v>
      </c>
      <c r="P17" s="198">
        <v>0.76</v>
      </c>
      <c r="Q17" s="198">
        <v>0.26</v>
      </c>
      <c r="R17" s="198">
        <v>0.51</v>
      </c>
      <c r="S17" s="198">
        <v>0.32</v>
      </c>
      <c r="T17" s="198">
        <v>0</v>
      </c>
      <c r="U17" s="198">
        <v>1.92</v>
      </c>
      <c r="V17" s="198">
        <v>0.2</v>
      </c>
      <c r="W17" s="198">
        <v>0.65</v>
      </c>
      <c r="X17" s="198">
        <v>2.08</v>
      </c>
      <c r="Y17" s="198">
        <v>0</v>
      </c>
      <c r="Z17" s="198">
        <v>4.1500000000000004</v>
      </c>
      <c r="AA17" s="198">
        <v>0.99</v>
      </c>
      <c r="AB17" s="198">
        <v>0</v>
      </c>
      <c r="AC17" s="198">
        <v>22.89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58.41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252.24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0.48</v>
      </c>
      <c r="K18" s="198">
        <v>137.78</v>
      </c>
      <c r="L18" s="198">
        <v>11.04</v>
      </c>
      <c r="M18" s="198">
        <v>2.04</v>
      </c>
      <c r="N18" s="198">
        <v>1.67</v>
      </c>
      <c r="O18" s="198">
        <v>2.35</v>
      </c>
      <c r="P18" s="198">
        <v>0.76</v>
      </c>
      <c r="Q18" s="198">
        <v>0.26</v>
      </c>
      <c r="R18" s="198">
        <v>0.51</v>
      </c>
      <c r="S18" s="198">
        <v>0.32</v>
      </c>
      <c r="T18" s="198">
        <v>0</v>
      </c>
      <c r="U18" s="198">
        <v>1.92</v>
      </c>
      <c r="V18" s="198">
        <v>0.2</v>
      </c>
      <c r="W18" s="198">
        <v>0.65</v>
      </c>
      <c r="X18" s="198">
        <v>2.08</v>
      </c>
      <c r="Y18" s="198">
        <v>0</v>
      </c>
      <c r="Z18" s="198">
        <v>4.1500000000000004</v>
      </c>
      <c r="AA18" s="198">
        <v>0.99</v>
      </c>
      <c r="AB18" s="198">
        <v>0</v>
      </c>
      <c r="AC18" s="198">
        <v>22.89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58.41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252.24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0.48</v>
      </c>
      <c r="K19" s="198">
        <v>206.19</v>
      </c>
      <c r="L19" s="198">
        <v>11.04</v>
      </c>
      <c r="M19" s="198">
        <v>2.04</v>
      </c>
      <c r="N19" s="198">
        <v>1.67</v>
      </c>
      <c r="O19" s="198">
        <v>2.35</v>
      </c>
      <c r="P19" s="198">
        <v>0.76</v>
      </c>
      <c r="Q19" s="198">
        <v>0.26</v>
      </c>
      <c r="R19" s="198">
        <v>0.51</v>
      </c>
      <c r="S19" s="198">
        <v>0.32</v>
      </c>
      <c r="T19" s="198">
        <v>0</v>
      </c>
      <c r="U19" s="198">
        <v>1.92</v>
      </c>
      <c r="V19" s="198">
        <v>0.2</v>
      </c>
      <c r="W19" s="198">
        <v>0.65</v>
      </c>
      <c r="X19" s="198">
        <v>2.08</v>
      </c>
      <c r="Y19" s="198">
        <v>0</v>
      </c>
      <c r="Z19" s="198">
        <v>4.1500000000000004</v>
      </c>
      <c r="AA19" s="198">
        <v>0.99</v>
      </c>
      <c r="AB19" s="198">
        <v>0</v>
      </c>
      <c r="AC19" s="198">
        <v>22.89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58.41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0.48</v>
      </c>
      <c r="K20" s="198">
        <v>150.30000000000001</v>
      </c>
      <c r="L20" s="198">
        <v>11.04</v>
      </c>
      <c r="M20" s="198">
        <v>2.04</v>
      </c>
      <c r="N20" s="198">
        <v>1.67</v>
      </c>
      <c r="O20" s="198">
        <v>2.35</v>
      </c>
      <c r="P20" s="198">
        <v>0.76</v>
      </c>
      <c r="Q20" s="198">
        <v>0.26</v>
      </c>
      <c r="R20" s="198">
        <v>0.51</v>
      </c>
      <c r="S20" s="198">
        <v>0.32</v>
      </c>
      <c r="T20" s="198">
        <v>0</v>
      </c>
      <c r="U20" s="198">
        <v>1.92</v>
      </c>
      <c r="V20" s="198">
        <v>0.2</v>
      </c>
      <c r="W20" s="198">
        <v>0.65</v>
      </c>
      <c r="X20" s="198">
        <v>2.08</v>
      </c>
      <c r="Y20" s="198">
        <v>0</v>
      </c>
      <c r="Z20" s="198">
        <v>4.1500000000000004</v>
      </c>
      <c r="AA20" s="198">
        <v>0.99</v>
      </c>
      <c r="AB20" s="198">
        <v>0</v>
      </c>
      <c r="AC20" s="198">
        <v>22.89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58.41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252.24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0.48</v>
      </c>
      <c r="K21" s="198">
        <v>156.59</v>
      </c>
      <c r="L21" s="198">
        <v>11.04</v>
      </c>
      <c r="M21" s="198">
        <v>2.04</v>
      </c>
      <c r="N21" s="198">
        <v>1.67</v>
      </c>
      <c r="O21" s="198">
        <v>2.35</v>
      </c>
      <c r="P21" s="198">
        <v>0.76</v>
      </c>
      <c r="Q21" s="198">
        <v>0.26</v>
      </c>
      <c r="R21" s="198">
        <v>0.51</v>
      </c>
      <c r="S21" s="198">
        <v>0.32</v>
      </c>
      <c r="T21" s="198">
        <v>0</v>
      </c>
      <c r="U21" s="198">
        <v>1.92</v>
      </c>
      <c r="V21" s="198">
        <v>0.2</v>
      </c>
      <c r="W21" s="198">
        <v>0.65</v>
      </c>
      <c r="X21" s="198">
        <v>2.08</v>
      </c>
      <c r="Y21" s="198">
        <v>0</v>
      </c>
      <c r="Z21" s="198">
        <v>4.1500000000000004</v>
      </c>
      <c r="AA21" s="198">
        <v>0.99</v>
      </c>
      <c r="AB21" s="198">
        <v>0</v>
      </c>
      <c r="AC21" s="198">
        <v>22.89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58.41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252.24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0.48</v>
      </c>
      <c r="K22" s="198">
        <v>176.76</v>
      </c>
      <c r="L22" s="198">
        <v>11.04</v>
      </c>
      <c r="M22" s="198">
        <v>2.04</v>
      </c>
      <c r="N22" s="198">
        <v>1.67</v>
      </c>
      <c r="O22" s="198">
        <v>2.35</v>
      </c>
      <c r="P22" s="198">
        <v>0.76</v>
      </c>
      <c r="Q22" s="198">
        <v>0.26</v>
      </c>
      <c r="R22" s="198">
        <v>0.51</v>
      </c>
      <c r="S22" s="198">
        <v>0.32</v>
      </c>
      <c r="T22" s="198">
        <v>0</v>
      </c>
      <c r="U22" s="198">
        <v>1.92</v>
      </c>
      <c r="V22" s="198">
        <v>0.2</v>
      </c>
      <c r="W22" s="198">
        <v>0.65</v>
      </c>
      <c r="X22" s="198">
        <v>2.08</v>
      </c>
      <c r="Y22" s="198">
        <v>0</v>
      </c>
      <c r="Z22" s="198">
        <v>4.1500000000000004</v>
      </c>
      <c r="AA22" s="198">
        <v>0.99</v>
      </c>
      <c r="AB22" s="198">
        <v>0</v>
      </c>
      <c r="AC22" s="198">
        <v>22.89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58.41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252.24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0.48</v>
      </c>
      <c r="K23" s="198">
        <v>57.53</v>
      </c>
      <c r="L23" s="198">
        <v>11.04</v>
      </c>
      <c r="M23" s="198">
        <v>2.04</v>
      </c>
      <c r="N23" s="198">
        <v>1.67</v>
      </c>
      <c r="O23" s="198">
        <v>2.35</v>
      </c>
      <c r="P23" s="198">
        <v>0.76</v>
      </c>
      <c r="Q23" s="198">
        <v>0.26</v>
      </c>
      <c r="R23" s="198">
        <v>0.51</v>
      </c>
      <c r="S23" s="198">
        <v>0.32</v>
      </c>
      <c r="T23" s="198">
        <v>0</v>
      </c>
      <c r="U23" s="198">
        <v>1.92</v>
      </c>
      <c r="V23" s="198">
        <v>0.2</v>
      </c>
      <c r="W23" s="198">
        <v>0.65</v>
      </c>
      <c r="X23" s="198">
        <v>2.08</v>
      </c>
      <c r="Y23" s="198">
        <v>0</v>
      </c>
      <c r="Z23" s="198">
        <v>4.1500000000000004</v>
      </c>
      <c r="AA23" s="198">
        <v>0.99</v>
      </c>
      <c r="AB23" s="198">
        <v>0</v>
      </c>
      <c r="AC23" s="198">
        <v>22.89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58.41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252.24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0.48</v>
      </c>
      <c r="K24" s="198">
        <v>41.55</v>
      </c>
      <c r="L24" s="198">
        <v>11.04</v>
      </c>
      <c r="M24" s="198">
        <v>2.04</v>
      </c>
      <c r="N24" s="198">
        <v>1.67</v>
      </c>
      <c r="O24" s="198">
        <v>2.35</v>
      </c>
      <c r="P24" s="198">
        <v>0.76</v>
      </c>
      <c r="Q24" s="198">
        <v>0.26</v>
      </c>
      <c r="R24" s="198">
        <v>0.51</v>
      </c>
      <c r="S24" s="198">
        <v>0.32</v>
      </c>
      <c r="T24" s="198">
        <v>0</v>
      </c>
      <c r="U24" s="198">
        <v>1.92</v>
      </c>
      <c r="V24" s="198">
        <v>0.2</v>
      </c>
      <c r="W24" s="198">
        <v>0.65</v>
      </c>
      <c r="X24" s="198">
        <v>2.08</v>
      </c>
      <c r="Y24" s="198">
        <v>0</v>
      </c>
      <c r="Z24" s="198">
        <v>4.1500000000000004</v>
      </c>
      <c r="AA24" s="198">
        <v>0.99</v>
      </c>
      <c r="AB24" s="198">
        <v>0</v>
      </c>
      <c r="AC24" s="198">
        <v>22.89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58.41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252.24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0.48</v>
      </c>
      <c r="K25" s="198">
        <v>80.28</v>
      </c>
      <c r="L25" s="198">
        <v>11.04</v>
      </c>
      <c r="M25" s="198">
        <v>2.04</v>
      </c>
      <c r="N25" s="198">
        <v>1.67</v>
      </c>
      <c r="O25" s="198">
        <v>2.35</v>
      </c>
      <c r="P25" s="198">
        <v>0.76</v>
      </c>
      <c r="Q25" s="198">
        <v>0.26</v>
      </c>
      <c r="R25" s="198">
        <v>0.51</v>
      </c>
      <c r="S25" s="198">
        <v>0.32</v>
      </c>
      <c r="T25" s="198">
        <v>0</v>
      </c>
      <c r="U25" s="198">
        <v>1.92</v>
      </c>
      <c r="V25" s="198">
        <v>0.2</v>
      </c>
      <c r="W25" s="198">
        <v>0.65</v>
      </c>
      <c r="X25" s="198">
        <v>2.08</v>
      </c>
      <c r="Y25" s="198">
        <v>0</v>
      </c>
      <c r="Z25" s="198">
        <v>4.1500000000000004</v>
      </c>
      <c r="AA25" s="198">
        <v>0.99</v>
      </c>
      <c r="AB25" s="198">
        <v>0</v>
      </c>
      <c r="AC25" s="198">
        <v>22.89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58.41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0.48</v>
      </c>
      <c r="K26" s="198">
        <v>59.3</v>
      </c>
      <c r="L26" s="198">
        <v>11.04</v>
      </c>
      <c r="M26" s="198">
        <v>2.04</v>
      </c>
      <c r="N26" s="198">
        <v>1.67</v>
      </c>
      <c r="O26" s="198">
        <v>2.35</v>
      </c>
      <c r="P26" s="198">
        <v>0.76</v>
      </c>
      <c r="Q26" s="198">
        <v>0.26</v>
      </c>
      <c r="R26" s="198">
        <v>0.51</v>
      </c>
      <c r="S26" s="198">
        <v>0.32</v>
      </c>
      <c r="T26" s="198">
        <v>0</v>
      </c>
      <c r="U26" s="198">
        <v>1.92</v>
      </c>
      <c r="V26" s="198">
        <v>0.2</v>
      </c>
      <c r="W26" s="198">
        <v>0.65</v>
      </c>
      <c r="X26" s="198">
        <v>2.08</v>
      </c>
      <c r="Y26" s="198">
        <v>0</v>
      </c>
      <c r="Z26" s="198">
        <v>4.1500000000000004</v>
      </c>
      <c r="AA26" s="198">
        <v>0.99</v>
      </c>
      <c r="AB26" s="198">
        <v>0</v>
      </c>
      <c r="AC26" s="198">
        <v>22.89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58.41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252.24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3.69</v>
      </c>
      <c r="E27" s="198">
        <v>0</v>
      </c>
      <c r="F27" s="198">
        <v>2.38</v>
      </c>
      <c r="G27" s="198">
        <v>2.86</v>
      </c>
      <c r="H27" s="198">
        <v>0</v>
      </c>
      <c r="I27" s="198">
        <v>0</v>
      </c>
      <c r="J27" s="198">
        <v>0.48</v>
      </c>
      <c r="K27" s="198">
        <v>61.05</v>
      </c>
      <c r="L27" s="198">
        <v>11.04</v>
      </c>
      <c r="M27" s="198">
        <v>2.04</v>
      </c>
      <c r="N27" s="198">
        <v>1.67</v>
      </c>
      <c r="O27" s="198">
        <v>2.35</v>
      </c>
      <c r="P27" s="198">
        <v>0.76</v>
      </c>
      <c r="Q27" s="198">
        <v>0.26</v>
      </c>
      <c r="R27" s="198">
        <v>0.51</v>
      </c>
      <c r="S27" s="198">
        <v>0.32</v>
      </c>
      <c r="T27" s="198">
        <v>0</v>
      </c>
      <c r="U27" s="198">
        <v>1.92</v>
      </c>
      <c r="V27" s="198">
        <v>0.2</v>
      </c>
      <c r="W27" s="198">
        <v>0.65</v>
      </c>
      <c r="X27" s="198">
        <v>2.08</v>
      </c>
      <c r="Y27" s="198">
        <v>0</v>
      </c>
      <c r="Z27" s="198">
        <v>4.1500000000000004</v>
      </c>
      <c r="AA27" s="198">
        <v>0.99</v>
      </c>
      <c r="AB27" s="198">
        <v>0</v>
      </c>
      <c r="AC27" s="198">
        <v>22.89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58.41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252.24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3.69</v>
      </c>
      <c r="E28" s="198">
        <v>0</v>
      </c>
      <c r="F28" s="198">
        <v>2.38</v>
      </c>
      <c r="G28" s="198">
        <v>2.86</v>
      </c>
      <c r="H28" s="198">
        <v>0</v>
      </c>
      <c r="I28" s="198">
        <v>0</v>
      </c>
      <c r="J28" s="198">
        <v>0.48</v>
      </c>
      <c r="K28" s="198">
        <v>93.66</v>
      </c>
      <c r="L28" s="198">
        <v>11.04</v>
      </c>
      <c r="M28" s="198">
        <v>2.04</v>
      </c>
      <c r="N28" s="198">
        <v>1.67</v>
      </c>
      <c r="O28" s="198">
        <v>2.35</v>
      </c>
      <c r="P28" s="198">
        <v>0.76</v>
      </c>
      <c r="Q28" s="198">
        <v>0.26</v>
      </c>
      <c r="R28" s="198">
        <v>0.51</v>
      </c>
      <c r="S28" s="198">
        <v>0.32</v>
      </c>
      <c r="T28" s="198">
        <v>0</v>
      </c>
      <c r="U28" s="198">
        <v>1.92</v>
      </c>
      <c r="V28" s="198">
        <v>0.2</v>
      </c>
      <c r="W28" s="198">
        <v>0.65</v>
      </c>
      <c r="X28" s="198">
        <v>2.08</v>
      </c>
      <c r="Y28" s="198">
        <v>0</v>
      </c>
      <c r="Z28" s="198">
        <v>4.1500000000000004</v>
      </c>
      <c r="AA28" s="198">
        <v>0.99</v>
      </c>
      <c r="AB28" s="198">
        <v>0</v>
      </c>
      <c r="AC28" s="198">
        <v>22.89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58.41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252.24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3.69</v>
      </c>
      <c r="E29" s="198">
        <v>0</v>
      </c>
      <c r="F29" s="198">
        <v>2.38</v>
      </c>
      <c r="G29" s="198">
        <v>2.86</v>
      </c>
      <c r="H29" s="198">
        <v>0</v>
      </c>
      <c r="I29" s="198">
        <v>0</v>
      </c>
      <c r="J29" s="198">
        <v>0.48</v>
      </c>
      <c r="K29" s="198">
        <v>96.61</v>
      </c>
      <c r="L29" s="198">
        <v>11.04</v>
      </c>
      <c r="M29" s="198">
        <v>2.04</v>
      </c>
      <c r="N29" s="198">
        <v>1.67</v>
      </c>
      <c r="O29" s="198">
        <v>2.35</v>
      </c>
      <c r="P29" s="198">
        <v>0.76</v>
      </c>
      <c r="Q29" s="198">
        <v>0.26</v>
      </c>
      <c r="R29" s="198">
        <v>0.51</v>
      </c>
      <c r="S29" s="198">
        <v>0.32</v>
      </c>
      <c r="T29" s="198">
        <v>0</v>
      </c>
      <c r="U29" s="198">
        <v>1.92</v>
      </c>
      <c r="V29" s="198">
        <v>0.2</v>
      </c>
      <c r="W29" s="198">
        <v>0.65</v>
      </c>
      <c r="X29" s="198">
        <v>2.08</v>
      </c>
      <c r="Y29" s="198">
        <v>0</v>
      </c>
      <c r="Z29" s="198">
        <v>4.1500000000000004</v>
      </c>
      <c r="AA29" s="198">
        <v>0.99</v>
      </c>
      <c r="AB29" s="198">
        <v>0</v>
      </c>
      <c r="AC29" s="198">
        <v>22.89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58.41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252.24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3.69</v>
      </c>
      <c r="E30" s="198">
        <v>0</v>
      </c>
      <c r="F30" s="198">
        <v>2.38</v>
      </c>
      <c r="G30" s="198">
        <v>2.86</v>
      </c>
      <c r="H30" s="198">
        <v>0</v>
      </c>
      <c r="I30" s="198">
        <v>0</v>
      </c>
      <c r="J30" s="198">
        <v>0.48</v>
      </c>
      <c r="K30" s="198">
        <v>96.82</v>
      </c>
      <c r="L30" s="198">
        <v>11.04</v>
      </c>
      <c r="M30" s="198">
        <v>2.04</v>
      </c>
      <c r="N30" s="198">
        <v>1.67</v>
      </c>
      <c r="O30" s="198">
        <v>2.35</v>
      </c>
      <c r="P30" s="198">
        <v>0.76</v>
      </c>
      <c r="Q30" s="198">
        <v>0.26</v>
      </c>
      <c r="R30" s="198">
        <v>0.51</v>
      </c>
      <c r="S30" s="198">
        <v>0.32</v>
      </c>
      <c r="T30" s="198">
        <v>0</v>
      </c>
      <c r="U30" s="198">
        <v>1.92</v>
      </c>
      <c r="V30" s="198">
        <v>0.2</v>
      </c>
      <c r="W30" s="198">
        <v>0.65</v>
      </c>
      <c r="X30" s="198">
        <v>2.08</v>
      </c>
      <c r="Y30" s="198">
        <v>0</v>
      </c>
      <c r="Z30" s="198">
        <v>4.1500000000000004</v>
      </c>
      <c r="AA30" s="198">
        <v>0.99</v>
      </c>
      <c r="AB30" s="198">
        <v>0</v>
      </c>
      <c r="AC30" s="198">
        <v>22.89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58.41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252.24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3.69</v>
      </c>
      <c r="E31" s="198">
        <v>0</v>
      </c>
      <c r="F31" s="198">
        <v>2.38</v>
      </c>
      <c r="G31" s="198">
        <v>2.86</v>
      </c>
      <c r="H31" s="198">
        <v>0</v>
      </c>
      <c r="I31" s="198">
        <v>0</v>
      </c>
      <c r="J31" s="198">
        <v>0.48</v>
      </c>
      <c r="K31" s="198">
        <v>151.63</v>
      </c>
      <c r="L31" s="198">
        <v>11.04</v>
      </c>
      <c r="M31" s="198">
        <v>2.04</v>
      </c>
      <c r="N31" s="198">
        <v>1.67</v>
      </c>
      <c r="O31" s="198">
        <v>2.35</v>
      </c>
      <c r="P31" s="198">
        <v>0.76</v>
      </c>
      <c r="Q31" s="198">
        <v>0.26</v>
      </c>
      <c r="R31" s="198">
        <v>0.51</v>
      </c>
      <c r="S31" s="198">
        <v>0.32</v>
      </c>
      <c r="T31" s="198">
        <v>0</v>
      </c>
      <c r="U31" s="198">
        <v>1.92</v>
      </c>
      <c r="V31" s="198">
        <v>0.2</v>
      </c>
      <c r="W31" s="198">
        <v>0.65</v>
      </c>
      <c r="X31" s="198">
        <v>2.08</v>
      </c>
      <c r="Y31" s="198">
        <v>0</v>
      </c>
      <c r="Z31" s="198">
        <v>4.1500000000000004</v>
      </c>
      <c r="AA31" s="198">
        <v>0.99</v>
      </c>
      <c r="AB31" s="198">
        <v>0</v>
      </c>
      <c r="AC31" s="198">
        <v>22.89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58.41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252.56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3.69</v>
      </c>
      <c r="E32" s="198">
        <v>0</v>
      </c>
      <c r="F32" s="198">
        <v>2.38</v>
      </c>
      <c r="G32" s="198">
        <v>2.86</v>
      </c>
      <c r="H32" s="198">
        <v>0</v>
      </c>
      <c r="I32" s="198">
        <v>0</v>
      </c>
      <c r="J32" s="198">
        <v>0.48</v>
      </c>
      <c r="K32" s="198">
        <v>135.9</v>
      </c>
      <c r="L32" s="198">
        <v>11.04</v>
      </c>
      <c r="M32" s="198">
        <v>2.04</v>
      </c>
      <c r="N32" s="198">
        <v>1.67</v>
      </c>
      <c r="O32" s="198">
        <v>2.35</v>
      </c>
      <c r="P32" s="198">
        <v>0.76</v>
      </c>
      <c r="Q32" s="198">
        <v>0.26</v>
      </c>
      <c r="R32" s="198">
        <v>0.51</v>
      </c>
      <c r="S32" s="198">
        <v>0.32</v>
      </c>
      <c r="T32" s="198">
        <v>0</v>
      </c>
      <c r="U32" s="198">
        <v>1.92</v>
      </c>
      <c r="V32" s="198">
        <v>0.2</v>
      </c>
      <c r="W32" s="198">
        <v>0.65</v>
      </c>
      <c r="X32" s="198">
        <v>2.08</v>
      </c>
      <c r="Y32" s="198">
        <v>0</v>
      </c>
      <c r="Z32" s="198">
        <v>4.1500000000000004</v>
      </c>
      <c r="AA32" s="198">
        <v>0.99</v>
      </c>
      <c r="AB32" s="198">
        <v>0</v>
      </c>
      <c r="AC32" s="198">
        <v>22.89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58.41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252.24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3.69</v>
      </c>
      <c r="E33" s="198">
        <v>0</v>
      </c>
      <c r="F33" s="198">
        <v>2.38</v>
      </c>
      <c r="G33" s="198">
        <v>2.86</v>
      </c>
      <c r="H33" s="198">
        <v>0</v>
      </c>
      <c r="I33" s="198">
        <v>0</v>
      </c>
      <c r="J33" s="198">
        <v>0.48</v>
      </c>
      <c r="K33" s="198">
        <v>183.3</v>
      </c>
      <c r="L33" s="198">
        <v>11.04</v>
      </c>
      <c r="M33" s="198">
        <v>2.04</v>
      </c>
      <c r="N33" s="198">
        <v>1.67</v>
      </c>
      <c r="O33" s="198">
        <v>2.35</v>
      </c>
      <c r="P33" s="198">
        <v>0.76</v>
      </c>
      <c r="Q33" s="198">
        <v>0.26</v>
      </c>
      <c r="R33" s="198">
        <v>0.51</v>
      </c>
      <c r="S33" s="198">
        <v>0.32</v>
      </c>
      <c r="T33" s="198">
        <v>0</v>
      </c>
      <c r="U33" s="198">
        <v>1.92</v>
      </c>
      <c r="V33" s="198">
        <v>0.2</v>
      </c>
      <c r="W33" s="198">
        <v>0.65</v>
      </c>
      <c r="X33" s="198">
        <v>2.08</v>
      </c>
      <c r="Y33" s="198">
        <v>0</v>
      </c>
      <c r="Z33" s="198">
        <v>4.1500000000000004</v>
      </c>
      <c r="AA33" s="198">
        <v>0.99</v>
      </c>
      <c r="AB33" s="198">
        <v>0</v>
      </c>
      <c r="AC33" s="198">
        <v>21.32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58.41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252.24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3.69</v>
      </c>
      <c r="E34" s="198">
        <v>0</v>
      </c>
      <c r="F34" s="198">
        <v>2.38</v>
      </c>
      <c r="G34" s="198">
        <v>2.86</v>
      </c>
      <c r="H34" s="198">
        <v>0</v>
      </c>
      <c r="I34" s="198">
        <v>0</v>
      </c>
      <c r="J34" s="198">
        <v>0.48</v>
      </c>
      <c r="K34" s="198">
        <v>214.19</v>
      </c>
      <c r="L34" s="198">
        <v>11.04</v>
      </c>
      <c r="M34" s="198">
        <v>2.04</v>
      </c>
      <c r="N34" s="198">
        <v>1.67</v>
      </c>
      <c r="O34" s="198">
        <v>2.35</v>
      </c>
      <c r="P34" s="198">
        <v>0.76</v>
      </c>
      <c r="Q34" s="198">
        <v>4.28</v>
      </c>
      <c r="R34" s="198">
        <v>8.23</v>
      </c>
      <c r="S34" s="198">
        <v>5.05</v>
      </c>
      <c r="T34" s="198">
        <v>0</v>
      </c>
      <c r="U34" s="198">
        <v>1.92</v>
      </c>
      <c r="V34" s="198">
        <v>0.2</v>
      </c>
      <c r="W34" s="198">
        <v>0.65</v>
      </c>
      <c r="X34" s="198">
        <v>2.08</v>
      </c>
      <c r="Y34" s="198">
        <v>0</v>
      </c>
      <c r="Z34" s="198">
        <v>4.1500000000000004</v>
      </c>
      <c r="AA34" s="198">
        <v>0.99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58.02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252.24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3.69</v>
      </c>
      <c r="E35" s="198">
        <v>0</v>
      </c>
      <c r="F35" s="198">
        <v>2.38</v>
      </c>
      <c r="G35" s="198">
        <v>2.86</v>
      </c>
      <c r="H35" s="198">
        <v>0</v>
      </c>
      <c r="I35" s="198">
        <v>0</v>
      </c>
      <c r="J35" s="198">
        <v>0.48</v>
      </c>
      <c r="K35" s="198">
        <v>221.28</v>
      </c>
      <c r="L35" s="198">
        <v>11.04</v>
      </c>
      <c r="M35" s="198">
        <v>2.04</v>
      </c>
      <c r="N35" s="198">
        <v>1.67</v>
      </c>
      <c r="O35" s="198">
        <v>2.35</v>
      </c>
      <c r="P35" s="198">
        <v>0.76</v>
      </c>
      <c r="Q35" s="198">
        <v>4.28</v>
      </c>
      <c r="R35" s="198">
        <v>8.23</v>
      </c>
      <c r="S35" s="198">
        <v>5.05</v>
      </c>
      <c r="T35" s="198">
        <v>0</v>
      </c>
      <c r="U35" s="198">
        <v>1.92</v>
      </c>
      <c r="V35" s="198">
        <v>0.2</v>
      </c>
      <c r="W35" s="198">
        <v>0.65</v>
      </c>
      <c r="X35" s="198">
        <v>2.08</v>
      </c>
      <c r="Y35" s="198">
        <v>0</v>
      </c>
      <c r="Z35" s="198">
        <v>4.1500000000000004</v>
      </c>
      <c r="AA35" s="198">
        <v>0.99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58.02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252.24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3.69</v>
      </c>
      <c r="E36" s="198">
        <v>0</v>
      </c>
      <c r="F36" s="198">
        <v>2.38</v>
      </c>
      <c r="G36" s="198">
        <v>2.86</v>
      </c>
      <c r="H36" s="198">
        <v>0</v>
      </c>
      <c r="I36" s="198">
        <v>0</v>
      </c>
      <c r="J36" s="198">
        <v>0.48</v>
      </c>
      <c r="K36" s="198">
        <v>233.42</v>
      </c>
      <c r="L36" s="198">
        <v>11.04</v>
      </c>
      <c r="M36" s="198">
        <v>2.04</v>
      </c>
      <c r="N36" s="198">
        <v>1.67</v>
      </c>
      <c r="O36" s="198">
        <v>2.35</v>
      </c>
      <c r="P36" s="198">
        <v>0.76</v>
      </c>
      <c r="Q36" s="198">
        <v>4.28</v>
      </c>
      <c r="R36" s="198">
        <v>8.23</v>
      </c>
      <c r="S36" s="198">
        <v>5.05</v>
      </c>
      <c r="T36" s="198">
        <v>0</v>
      </c>
      <c r="U36" s="198">
        <v>1.92</v>
      </c>
      <c r="V36" s="198">
        <v>0.2</v>
      </c>
      <c r="W36" s="198">
        <v>0.65</v>
      </c>
      <c r="X36" s="198">
        <v>2.08</v>
      </c>
      <c r="Y36" s="198">
        <v>0</v>
      </c>
      <c r="Z36" s="198">
        <v>4.1500000000000004</v>
      </c>
      <c r="AA36" s="198">
        <v>0.99</v>
      </c>
      <c r="AB36" s="198">
        <v>0</v>
      </c>
      <c r="AC36" s="198">
        <v>20.68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58.02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252.24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3.69</v>
      </c>
      <c r="E37" s="198">
        <v>0</v>
      </c>
      <c r="F37" s="198">
        <v>2.38</v>
      </c>
      <c r="G37" s="198">
        <v>2.86</v>
      </c>
      <c r="H37" s="198">
        <v>0</v>
      </c>
      <c r="I37" s="198">
        <v>0</v>
      </c>
      <c r="J37" s="198">
        <v>0.48</v>
      </c>
      <c r="K37" s="198">
        <v>241.32</v>
      </c>
      <c r="L37" s="198">
        <v>11.04</v>
      </c>
      <c r="M37" s="198">
        <v>2.04</v>
      </c>
      <c r="N37" s="198">
        <v>1.67</v>
      </c>
      <c r="O37" s="198">
        <v>2.35</v>
      </c>
      <c r="P37" s="198">
        <v>0.76</v>
      </c>
      <c r="Q37" s="198">
        <v>4.28</v>
      </c>
      <c r="R37" s="198">
        <v>8.23</v>
      </c>
      <c r="S37" s="198">
        <v>5.05</v>
      </c>
      <c r="T37" s="198">
        <v>0</v>
      </c>
      <c r="U37" s="198">
        <v>1.92</v>
      </c>
      <c r="V37" s="198">
        <v>0.2</v>
      </c>
      <c r="W37" s="198">
        <v>0.65</v>
      </c>
      <c r="X37" s="198">
        <v>2.08</v>
      </c>
      <c r="Y37" s="198">
        <v>0</v>
      </c>
      <c r="Z37" s="198">
        <v>4.1500000000000004</v>
      </c>
      <c r="AA37" s="198">
        <v>0.99</v>
      </c>
      <c r="AB37" s="198">
        <v>0</v>
      </c>
      <c r="AC37" s="198">
        <v>20.68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58.02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252.56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3.69</v>
      </c>
      <c r="E38" s="198">
        <v>0</v>
      </c>
      <c r="F38" s="198">
        <v>2.38</v>
      </c>
      <c r="G38" s="198">
        <v>2.86</v>
      </c>
      <c r="H38" s="198">
        <v>0</v>
      </c>
      <c r="I38" s="198">
        <v>0</v>
      </c>
      <c r="J38" s="198">
        <v>0.48</v>
      </c>
      <c r="K38" s="198">
        <v>241.32</v>
      </c>
      <c r="L38" s="198">
        <v>11.04</v>
      </c>
      <c r="M38" s="198">
        <v>2.04</v>
      </c>
      <c r="N38" s="198">
        <v>1.67</v>
      </c>
      <c r="O38" s="198">
        <v>2.35</v>
      </c>
      <c r="P38" s="198">
        <v>0.76</v>
      </c>
      <c r="Q38" s="198">
        <v>4.28</v>
      </c>
      <c r="R38" s="198">
        <v>8.23</v>
      </c>
      <c r="S38" s="198">
        <v>5.05</v>
      </c>
      <c r="T38" s="198">
        <v>0</v>
      </c>
      <c r="U38" s="198">
        <v>1.92</v>
      </c>
      <c r="V38" s="198">
        <v>0.2</v>
      </c>
      <c r="W38" s="198">
        <v>0.65</v>
      </c>
      <c r="X38" s="198">
        <v>2.08</v>
      </c>
      <c r="Y38" s="198">
        <v>0</v>
      </c>
      <c r="Z38" s="198">
        <v>4.1500000000000004</v>
      </c>
      <c r="AA38" s="198">
        <v>0.99</v>
      </c>
      <c r="AB38" s="198">
        <v>0</v>
      </c>
      <c r="AC38" s="198">
        <v>20.68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58.02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252.24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3.69</v>
      </c>
      <c r="E39" s="198">
        <v>0</v>
      </c>
      <c r="F39" s="198">
        <v>2.38</v>
      </c>
      <c r="G39" s="198">
        <v>2.86</v>
      </c>
      <c r="H39" s="198">
        <v>0</v>
      </c>
      <c r="I39" s="198">
        <v>0</v>
      </c>
      <c r="J39" s="198">
        <v>0.48</v>
      </c>
      <c r="K39" s="198">
        <v>241.32</v>
      </c>
      <c r="L39" s="198">
        <v>11.04</v>
      </c>
      <c r="M39" s="198">
        <v>2.04</v>
      </c>
      <c r="N39" s="198">
        <v>1.67</v>
      </c>
      <c r="O39" s="198">
        <v>2.35</v>
      </c>
      <c r="P39" s="198">
        <v>0.76</v>
      </c>
      <c r="Q39" s="198">
        <v>4.28</v>
      </c>
      <c r="R39" s="198">
        <v>8.23</v>
      </c>
      <c r="S39" s="198">
        <v>5.05</v>
      </c>
      <c r="T39" s="198">
        <v>0</v>
      </c>
      <c r="U39" s="198">
        <v>1.92</v>
      </c>
      <c r="V39" s="198">
        <v>0.2</v>
      </c>
      <c r="W39" s="198">
        <v>0.65</v>
      </c>
      <c r="X39" s="198">
        <v>2.08</v>
      </c>
      <c r="Y39" s="198">
        <v>0</v>
      </c>
      <c r="Z39" s="198">
        <v>4.1500000000000004</v>
      </c>
      <c r="AA39" s="198">
        <v>0.99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58.93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252.24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3.69</v>
      </c>
      <c r="E40" s="198">
        <v>0</v>
      </c>
      <c r="F40" s="198">
        <v>2.38</v>
      </c>
      <c r="G40" s="198">
        <v>2.86</v>
      </c>
      <c r="H40" s="198">
        <v>0</v>
      </c>
      <c r="I40" s="198">
        <v>0</v>
      </c>
      <c r="J40" s="198">
        <v>0.48</v>
      </c>
      <c r="K40" s="198">
        <v>241.32</v>
      </c>
      <c r="L40" s="198">
        <v>11.04</v>
      </c>
      <c r="M40" s="198">
        <v>2.04</v>
      </c>
      <c r="N40" s="198">
        <v>1.67</v>
      </c>
      <c r="O40" s="198">
        <v>2.35</v>
      </c>
      <c r="P40" s="198">
        <v>0.76</v>
      </c>
      <c r="Q40" s="198">
        <v>4.28</v>
      </c>
      <c r="R40" s="198">
        <v>8.23</v>
      </c>
      <c r="S40" s="198">
        <v>5.05</v>
      </c>
      <c r="T40" s="198">
        <v>0</v>
      </c>
      <c r="U40" s="198">
        <v>1.92</v>
      </c>
      <c r="V40" s="198">
        <v>0.2</v>
      </c>
      <c r="W40" s="198">
        <v>0.65</v>
      </c>
      <c r="X40" s="198">
        <v>2.08</v>
      </c>
      <c r="Y40" s="198">
        <v>0</v>
      </c>
      <c r="Z40" s="198">
        <v>4.1500000000000004</v>
      </c>
      <c r="AA40" s="198">
        <v>0.99</v>
      </c>
      <c r="AB40" s="198">
        <v>0</v>
      </c>
      <c r="AC40" s="198">
        <v>20.68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58.41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252.24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3.69</v>
      </c>
      <c r="E41" s="198">
        <v>0</v>
      </c>
      <c r="F41" s="198">
        <v>2.38</v>
      </c>
      <c r="G41" s="198">
        <v>2.86</v>
      </c>
      <c r="H41" s="198">
        <v>0</v>
      </c>
      <c r="I41" s="198">
        <v>0</v>
      </c>
      <c r="J41" s="198">
        <v>0.48</v>
      </c>
      <c r="K41" s="198">
        <v>241.32</v>
      </c>
      <c r="L41" s="198">
        <v>11.04</v>
      </c>
      <c r="M41" s="198">
        <v>2.04</v>
      </c>
      <c r="N41" s="198">
        <v>1.67</v>
      </c>
      <c r="O41" s="198">
        <v>2.35</v>
      </c>
      <c r="P41" s="198">
        <v>0.76</v>
      </c>
      <c r="Q41" s="198">
        <v>4.28</v>
      </c>
      <c r="R41" s="198">
        <v>8.23</v>
      </c>
      <c r="S41" s="198">
        <v>5.05</v>
      </c>
      <c r="T41" s="198">
        <v>0</v>
      </c>
      <c r="U41" s="198">
        <v>1.92</v>
      </c>
      <c r="V41" s="198">
        <v>0.2</v>
      </c>
      <c r="W41" s="198">
        <v>0.65</v>
      </c>
      <c r="X41" s="198">
        <v>2.08</v>
      </c>
      <c r="Y41" s="198">
        <v>0</v>
      </c>
      <c r="Z41" s="198">
        <v>4.1500000000000004</v>
      </c>
      <c r="AA41" s="198">
        <v>0.99</v>
      </c>
      <c r="AB41" s="198">
        <v>0</v>
      </c>
      <c r="AC41" s="198">
        <v>20.68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58.41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252.24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3.69</v>
      </c>
      <c r="E42" s="198">
        <v>0</v>
      </c>
      <c r="F42" s="198">
        <v>2.38</v>
      </c>
      <c r="G42" s="198">
        <v>2.86</v>
      </c>
      <c r="H42" s="198">
        <v>0</v>
      </c>
      <c r="I42" s="198">
        <v>0</v>
      </c>
      <c r="J42" s="198">
        <v>0.48</v>
      </c>
      <c r="K42" s="198">
        <v>241.32</v>
      </c>
      <c r="L42" s="198">
        <v>11.04</v>
      </c>
      <c r="M42" s="198">
        <v>2.04</v>
      </c>
      <c r="N42" s="198">
        <v>1.55</v>
      </c>
      <c r="O42" s="198">
        <v>2.35</v>
      </c>
      <c r="P42" s="198">
        <v>0.76</v>
      </c>
      <c r="Q42" s="198">
        <v>4.28</v>
      </c>
      <c r="R42" s="198">
        <v>8.23</v>
      </c>
      <c r="S42" s="198">
        <v>5.05</v>
      </c>
      <c r="T42" s="198">
        <v>0</v>
      </c>
      <c r="U42" s="198">
        <v>1.92</v>
      </c>
      <c r="V42" s="198">
        <v>0.2</v>
      </c>
      <c r="W42" s="198">
        <v>0.65</v>
      </c>
      <c r="X42" s="198">
        <v>2.08</v>
      </c>
      <c r="Y42" s="198">
        <v>0</v>
      </c>
      <c r="Z42" s="198">
        <v>4.1500000000000004</v>
      </c>
      <c r="AA42" s="198">
        <v>0.99</v>
      </c>
      <c r="AB42" s="198">
        <v>0</v>
      </c>
      <c r="AC42" s="198">
        <v>20.68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58.41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252.24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3.69</v>
      </c>
      <c r="E43" s="198">
        <v>0</v>
      </c>
      <c r="F43" s="198">
        <v>2.38</v>
      </c>
      <c r="G43" s="198">
        <v>2.86</v>
      </c>
      <c r="H43" s="198">
        <v>0</v>
      </c>
      <c r="I43" s="198">
        <v>0</v>
      </c>
      <c r="J43" s="198">
        <v>0.48</v>
      </c>
      <c r="K43" s="198">
        <v>241.32</v>
      </c>
      <c r="L43" s="198">
        <v>11.04</v>
      </c>
      <c r="M43" s="198">
        <v>2.04</v>
      </c>
      <c r="N43" s="198">
        <v>1.44</v>
      </c>
      <c r="O43" s="198">
        <v>2.35</v>
      </c>
      <c r="P43" s="198">
        <v>0.76</v>
      </c>
      <c r="Q43" s="198">
        <v>4.28</v>
      </c>
      <c r="R43" s="198">
        <v>8.23</v>
      </c>
      <c r="S43" s="198">
        <v>5.05</v>
      </c>
      <c r="T43" s="198">
        <v>0</v>
      </c>
      <c r="U43" s="198">
        <v>1.92</v>
      </c>
      <c r="V43" s="198">
        <v>0.2</v>
      </c>
      <c r="W43" s="198">
        <v>0.65</v>
      </c>
      <c r="X43" s="198">
        <v>2.08</v>
      </c>
      <c r="Y43" s="198">
        <v>0</v>
      </c>
      <c r="Z43" s="198">
        <v>4.1500000000000004</v>
      </c>
      <c r="AA43" s="198">
        <v>0.99</v>
      </c>
      <c r="AB43" s="198">
        <v>0</v>
      </c>
      <c r="AC43" s="198">
        <v>21.32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58.41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252.56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3.69</v>
      </c>
      <c r="E44" s="198">
        <v>0</v>
      </c>
      <c r="F44" s="198">
        <v>2.38</v>
      </c>
      <c r="G44" s="198">
        <v>2.86</v>
      </c>
      <c r="H44" s="198">
        <v>0</v>
      </c>
      <c r="I44" s="198">
        <v>0</v>
      </c>
      <c r="J44" s="198">
        <v>0.48</v>
      </c>
      <c r="K44" s="198">
        <v>241.32</v>
      </c>
      <c r="L44" s="198">
        <v>11.04</v>
      </c>
      <c r="M44" s="198">
        <v>2.04</v>
      </c>
      <c r="N44" s="198">
        <v>1.31</v>
      </c>
      <c r="O44" s="198">
        <v>2.35</v>
      </c>
      <c r="P44" s="198">
        <v>0.76</v>
      </c>
      <c r="Q44" s="198">
        <v>4.28</v>
      </c>
      <c r="R44" s="198">
        <v>8.23</v>
      </c>
      <c r="S44" s="198">
        <v>5.05</v>
      </c>
      <c r="T44" s="198">
        <v>0</v>
      </c>
      <c r="U44" s="198">
        <v>1.92</v>
      </c>
      <c r="V44" s="198">
        <v>0.2</v>
      </c>
      <c r="W44" s="198">
        <v>0.65</v>
      </c>
      <c r="X44" s="198">
        <v>2.08</v>
      </c>
      <c r="Y44" s="198">
        <v>0</v>
      </c>
      <c r="Z44" s="198">
        <v>4.1500000000000004</v>
      </c>
      <c r="AA44" s="198">
        <v>0.99</v>
      </c>
      <c r="AB44" s="198">
        <v>0</v>
      </c>
      <c r="AC44" s="198">
        <v>21.32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58.41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252.24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3.69</v>
      </c>
      <c r="E45" s="198">
        <v>0</v>
      </c>
      <c r="F45" s="198">
        <v>2.38</v>
      </c>
      <c r="G45" s="198">
        <v>2.86</v>
      </c>
      <c r="H45" s="198">
        <v>0</v>
      </c>
      <c r="I45" s="198">
        <v>0</v>
      </c>
      <c r="J45" s="198">
        <v>0.96</v>
      </c>
      <c r="K45" s="198">
        <v>241.32</v>
      </c>
      <c r="L45" s="198">
        <v>11.04</v>
      </c>
      <c r="M45" s="198">
        <v>2.04</v>
      </c>
      <c r="N45" s="198">
        <v>1.26</v>
      </c>
      <c r="O45" s="198">
        <v>2.35</v>
      </c>
      <c r="P45" s="198">
        <v>0.76</v>
      </c>
      <c r="Q45" s="198">
        <v>4.28</v>
      </c>
      <c r="R45" s="198">
        <v>8.23</v>
      </c>
      <c r="S45" s="198">
        <v>5.05</v>
      </c>
      <c r="T45" s="198">
        <v>0</v>
      </c>
      <c r="U45" s="198">
        <v>1.92</v>
      </c>
      <c r="V45" s="198">
        <v>0.2</v>
      </c>
      <c r="W45" s="198">
        <v>0.65</v>
      </c>
      <c r="X45" s="198">
        <v>2.08</v>
      </c>
      <c r="Y45" s="198">
        <v>0</v>
      </c>
      <c r="Z45" s="198">
        <v>4.1500000000000004</v>
      </c>
      <c r="AA45" s="198">
        <v>0.99</v>
      </c>
      <c r="AB45" s="198">
        <v>0</v>
      </c>
      <c r="AC45" s="198">
        <v>21.32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59.06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252.24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3.69</v>
      </c>
      <c r="E46" s="198">
        <v>0</v>
      </c>
      <c r="F46" s="198">
        <v>2.38</v>
      </c>
      <c r="G46" s="198">
        <v>2.86</v>
      </c>
      <c r="H46" s="198">
        <v>0</v>
      </c>
      <c r="I46" s="198">
        <v>0</v>
      </c>
      <c r="J46" s="198">
        <v>0.96</v>
      </c>
      <c r="K46" s="198">
        <v>241.32</v>
      </c>
      <c r="L46" s="198">
        <v>11.04</v>
      </c>
      <c r="M46" s="198">
        <v>2.04</v>
      </c>
      <c r="N46" s="198">
        <v>1.26</v>
      </c>
      <c r="O46" s="198">
        <v>2.35</v>
      </c>
      <c r="P46" s="198">
        <v>0.76</v>
      </c>
      <c r="Q46" s="198">
        <v>4.28</v>
      </c>
      <c r="R46" s="198">
        <v>8.23</v>
      </c>
      <c r="S46" s="198">
        <v>5.05</v>
      </c>
      <c r="T46" s="198">
        <v>0</v>
      </c>
      <c r="U46" s="198">
        <v>1.92</v>
      </c>
      <c r="V46" s="198">
        <v>0.2</v>
      </c>
      <c r="W46" s="198">
        <v>0.65</v>
      </c>
      <c r="X46" s="198">
        <v>2.08</v>
      </c>
      <c r="Y46" s="198">
        <v>0</v>
      </c>
      <c r="Z46" s="198">
        <v>4.1500000000000004</v>
      </c>
      <c r="AA46" s="198">
        <v>0.99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58.15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252.24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3.46</v>
      </c>
      <c r="E47" s="198">
        <v>0</v>
      </c>
      <c r="F47" s="198">
        <v>2.38</v>
      </c>
      <c r="G47" s="198">
        <v>2.86</v>
      </c>
      <c r="H47" s="198">
        <v>0</v>
      </c>
      <c r="I47" s="198">
        <v>0</v>
      </c>
      <c r="J47" s="198">
        <v>0.96</v>
      </c>
      <c r="K47" s="198">
        <v>192.93</v>
      </c>
      <c r="L47" s="198">
        <v>11.04</v>
      </c>
      <c r="M47" s="198">
        <v>2.04</v>
      </c>
      <c r="N47" s="198">
        <v>1.26</v>
      </c>
      <c r="O47" s="198">
        <v>2.35</v>
      </c>
      <c r="P47" s="198">
        <v>0.76</v>
      </c>
      <c r="Q47" s="198">
        <v>5.25</v>
      </c>
      <c r="R47" s="198">
        <v>13.07</v>
      </c>
      <c r="S47" s="198">
        <v>6.99</v>
      </c>
      <c r="T47" s="198">
        <v>0</v>
      </c>
      <c r="U47" s="198">
        <v>1.92</v>
      </c>
      <c r="V47" s="198">
        <v>0.2</v>
      </c>
      <c r="W47" s="198">
        <v>0.65</v>
      </c>
      <c r="X47" s="198">
        <v>2.08</v>
      </c>
      <c r="Y47" s="198">
        <v>0</v>
      </c>
      <c r="Z47" s="198">
        <v>4.1500000000000004</v>
      </c>
      <c r="AA47" s="198">
        <v>0.99</v>
      </c>
      <c r="AB47" s="198">
        <v>0</v>
      </c>
      <c r="AC47" s="198">
        <v>21.32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58.41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252.24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3.46</v>
      </c>
      <c r="E48" s="198">
        <v>0</v>
      </c>
      <c r="F48" s="198">
        <v>2.38</v>
      </c>
      <c r="G48" s="198">
        <v>2.86</v>
      </c>
      <c r="H48" s="198">
        <v>0</v>
      </c>
      <c r="I48" s="198">
        <v>0</v>
      </c>
      <c r="J48" s="198">
        <v>0.96</v>
      </c>
      <c r="K48" s="198">
        <v>143.57</v>
      </c>
      <c r="L48" s="198">
        <v>11.04</v>
      </c>
      <c r="M48" s="198">
        <v>2.04</v>
      </c>
      <c r="N48" s="198">
        <v>1.26</v>
      </c>
      <c r="O48" s="198">
        <v>2.35</v>
      </c>
      <c r="P48" s="198">
        <v>0.76</v>
      </c>
      <c r="Q48" s="198">
        <v>0.26</v>
      </c>
      <c r="R48" s="198">
        <v>0.51</v>
      </c>
      <c r="S48" s="198">
        <v>0.32</v>
      </c>
      <c r="T48" s="198">
        <v>0</v>
      </c>
      <c r="U48" s="198">
        <v>1.92</v>
      </c>
      <c r="V48" s="198">
        <v>0.2</v>
      </c>
      <c r="W48" s="198">
        <v>0.65</v>
      </c>
      <c r="X48" s="198">
        <v>2.08</v>
      </c>
      <c r="Y48" s="198">
        <v>0</v>
      </c>
      <c r="Z48" s="198">
        <v>4.1500000000000004</v>
      </c>
      <c r="AA48" s="198">
        <v>0.99</v>
      </c>
      <c r="AB48" s="198">
        <v>0</v>
      </c>
      <c r="AC48" s="198">
        <v>21.97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58.41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252.24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3.46</v>
      </c>
      <c r="E49" s="198">
        <v>0</v>
      </c>
      <c r="F49" s="198">
        <v>2.38</v>
      </c>
      <c r="G49" s="198">
        <v>2.86</v>
      </c>
      <c r="H49" s="198">
        <v>0</v>
      </c>
      <c r="I49" s="198">
        <v>0</v>
      </c>
      <c r="J49" s="198">
        <v>0.96</v>
      </c>
      <c r="K49" s="198">
        <v>76.78</v>
      </c>
      <c r="L49" s="198">
        <v>0.35</v>
      </c>
      <c r="M49" s="198">
        <v>2.04</v>
      </c>
      <c r="N49" s="198">
        <v>1.26</v>
      </c>
      <c r="O49" s="198">
        <v>2.35</v>
      </c>
      <c r="P49" s="198">
        <v>0.76</v>
      </c>
      <c r="Q49" s="198">
        <v>0.26</v>
      </c>
      <c r="R49" s="198">
        <v>0.51</v>
      </c>
      <c r="S49" s="198">
        <v>0.32</v>
      </c>
      <c r="T49" s="198">
        <v>0</v>
      </c>
      <c r="U49" s="198">
        <v>1.92</v>
      </c>
      <c r="V49" s="198">
        <v>0.2</v>
      </c>
      <c r="W49" s="198">
        <v>0.65</v>
      </c>
      <c r="X49" s="198">
        <v>2.08</v>
      </c>
      <c r="Y49" s="198">
        <v>0</v>
      </c>
      <c r="Z49" s="198">
        <v>4.1500000000000004</v>
      </c>
      <c r="AA49" s="198">
        <v>0.99</v>
      </c>
      <c r="AB49" s="198">
        <v>0</v>
      </c>
      <c r="AC49" s="198">
        <v>21.97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58.41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252.56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3.46</v>
      </c>
      <c r="E50" s="198">
        <v>0</v>
      </c>
      <c r="F50" s="198">
        <v>2.38</v>
      </c>
      <c r="G50" s="198">
        <v>2.86</v>
      </c>
      <c r="H50" s="198">
        <v>0</v>
      </c>
      <c r="I50" s="198">
        <v>0</v>
      </c>
      <c r="J50" s="198">
        <v>0.96</v>
      </c>
      <c r="K50" s="198">
        <v>16.45</v>
      </c>
      <c r="L50" s="198">
        <v>0.35</v>
      </c>
      <c r="M50" s="198">
        <v>2.04</v>
      </c>
      <c r="N50" s="198">
        <v>1.35</v>
      </c>
      <c r="O50" s="198">
        <v>2.35</v>
      </c>
      <c r="P50" s="198">
        <v>0.76</v>
      </c>
      <c r="Q50" s="198">
        <v>0.26</v>
      </c>
      <c r="R50" s="198">
        <v>0.51</v>
      </c>
      <c r="S50" s="198">
        <v>0.32</v>
      </c>
      <c r="T50" s="198">
        <v>0</v>
      </c>
      <c r="U50" s="198">
        <v>1.92</v>
      </c>
      <c r="V50" s="198">
        <v>0.2</v>
      </c>
      <c r="W50" s="198">
        <v>0.65</v>
      </c>
      <c r="X50" s="198">
        <v>2.08</v>
      </c>
      <c r="Y50" s="198">
        <v>0</v>
      </c>
      <c r="Z50" s="198">
        <v>4.1500000000000004</v>
      </c>
      <c r="AA50" s="198">
        <v>0.99</v>
      </c>
      <c r="AB50" s="198">
        <v>0</v>
      </c>
      <c r="AC50" s="198">
        <v>21.97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58.41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252.15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3.46</v>
      </c>
      <c r="E51" s="198">
        <v>0</v>
      </c>
      <c r="F51" s="198">
        <v>2.38</v>
      </c>
      <c r="G51" s="198">
        <v>2.86</v>
      </c>
      <c r="H51" s="198">
        <v>0</v>
      </c>
      <c r="I51" s="198">
        <v>0</v>
      </c>
      <c r="J51" s="198">
        <v>0.96</v>
      </c>
      <c r="K51" s="198">
        <v>16.45</v>
      </c>
      <c r="L51" s="198">
        <v>0.35</v>
      </c>
      <c r="M51" s="198">
        <v>2.04</v>
      </c>
      <c r="N51" s="198">
        <v>1.46</v>
      </c>
      <c r="O51" s="198">
        <v>2.35</v>
      </c>
      <c r="P51" s="198">
        <v>0.76</v>
      </c>
      <c r="Q51" s="198">
        <v>0.26</v>
      </c>
      <c r="R51" s="198">
        <v>0.51</v>
      </c>
      <c r="S51" s="198">
        <v>0.32</v>
      </c>
      <c r="T51" s="198">
        <v>0</v>
      </c>
      <c r="U51" s="198">
        <v>1.92</v>
      </c>
      <c r="V51" s="198">
        <v>0.2</v>
      </c>
      <c r="W51" s="198">
        <v>0.65</v>
      </c>
      <c r="X51" s="198">
        <v>2.08</v>
      </c>
      <c r="Y51" s="198">
        <v>0</v>
      </c>
      <c r="Z51" s="198">
        <v>4.1500000000000004</v>
      </c>
      <c r="AA51" s="198">
        <v>0.99</v>
      </c>
      <c r="AB51" s="198">
        <v>0</v>
      </c>
      <c r="AC51" s="198">
        <v>21.97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58.41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245.93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3.46</v>
      </c>
      <c r="E52" s="198">
        <v>0</v>
      </c>
      <c r="F52" s="198">
        <v>2.38</v>
      </c>
      <c r="G52" s="198">
        <v>2.86</v>
      </c>
      <c r="H52" s="198">
        <v>0</v>
      </c>
      <c r="I52" s="198">
        <v>0</v>
      </c>
      <c r="J52" s="198">
        <v>0.96</v>
      </c>
      <c r="K52" s="198">
        <v>16.45</v>
      </c>
      <c r="L52" s="198">
        <v>0.35</v>
      </c>
      <c r="M52" s="198">
        <v>2.04</v>
      </c>
      <c r="N52" s="198">
        <v>1.56</v>
      </c>
      <c r="O52" s="198">
        <v>2.35</v>
      </c>
      <c r="P52" s="198">
        <v>0.76</v>
      </c>
      <c r="Q52" s="198">
        <v>0.26</v>
      </c>
      <c r="R52" s="198">
        <v>0.51</v>
      </c>
      <c r="S52" s="198">
        <v>0.32</v>
      </c>
      <c r="T52" s="198">
        <v>0</v>
      </c>
      <c r="U52" s="198">
        <v>1.92</v>
      </c>
      <c r="V52" s="198">
        <v>0.2</v>
      </c>
      <c r="W52" s="198">
        <v>0.65</v>
      </c>
      <c r="X52" s="198">
        <v>2.08</v>
      </c>
      <c r="Y52" s="198">
        <v>0</v>
      </c>
      <c r="Z52" s="198">
        <v>4.1500000000000004</v>
      </c>
      <c r="AA52" s="198">
        <v>0.99</v>
      </c>
      <c r="AB52" s="198">
        <v>0</v>
      </c>
      <c r="AC52" s="198">
        <v>21.97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58.41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245.93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3.46</v>
      </c>
      <c r="E53" s="198">
        <v>0</v>
      </c>
      <c r="F53" s="198">
        <v>2.38</v>
      </c>
      <c r="G53" s="198">
        <v>2.86</v>
      </c>
      <c r="H53" s="198">
        <v>0</v>
      </c>
      <c r="I53" s="198">
        <v>0</v>
      </c>
      <c r="J53" s="198">
        <v>0.96</v>
      </c>
      <c r="K53" s="198">
        <v>130.11000000000001</v>
      </c>
      <c r="L53" s="198">
        <v>11.04</v>
      </c>
      <c r="M53" s="198">
        <v>2.04</v>
      </c>
      <c r="N53" s="198">
        <v>1.67</v>
      </c>
      <c r="O53" s="198">
        <v>2.35</v>
      </c>
      <c r="P53" s="198">
        <v>0.76</v>
      </c>
      <c r="Q53" s="198">
        <v>0.26</v>
      </c>
      <c r="R53" s="198">
        <v>0.51</v>
      </c>
      <c r="S53" s="198">
        <v>0.32</v>
      </c>
      <c r="T53" s="198">
        <v>0</v>
      </c>
      <c r="U53" s="198">
        <v>1.92</v>
      </c>
      <c r="V53" s="198">
        <v>0.2</v>
      </c>
      <c r="W53" s="198">
        <v>0.65</v>
      </c>
      <c r="X53" s="198">
        <v>2.08</v>
      </c>
      <c r="Y53" s="198">
        <v>0</v>
      </c>
      <c r="Z53" s="198">
        <v>4.1500000000000004</v>
      </c>
      <c r="AA53" s="198">
        <v>0.99</v>
      </c>
      <c r="AB53" s="198">
        <v>0</v>
      </c>
      <c r="AC53" s="198">
        <v>21.97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58.41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245.93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3.46</v>
      </c>
      <c r="E54" s="198">
        <v>0</v>
      </c>
      <c r="F54" s="198">
        <v>2.38</v>
      </c>
      <c r="G54" s="198">
        <v>2.86</v>
      </c>
      <c r="H54" s="198">
        <v>0</v>
      </c>
      <c r="I54" s="198">
        <v>0</v>
      </c>
      <c r="J54" s="198">
        <v>0.96</v>
      </c>
      <c r="K54" s="198">
        <v>126.15</v>
      </c>
      <c r="L54" s="198">
        <v>11.04</v>
      </c>
      <c r="M54" s="198">
        <v>2.04</v>
      </c>
      <c r="N54" s="198">
        <v>1.67</v>
      </c>
      <c r="O54" s="198">
        <v>2.35</v>
      </c>
      <c r="P54" s="198">
        <v>0.76</v>
      </c>
      <c r="Q54" s="198">
        <v>0.26</v>
      </c>
      <c r="R54" s="198">
        <v>0.51</v>
      </c>
      <c r="S54" s="198">
        <v>0.32</v>
      </c>
      <c r="T54" s="198">
        <v>0</v>
      </c>
      <c r="U54" s="198">
        <v>1.92</v>
      </c>
      <c r="V54" s="198">
        <v>0.2</v>
      </c>
      <c r="W54" s="198">
        <v>0.65</v>
      </c>
      <c r="X54" s="198">
        <v>2.08</v>
      </c>
      <c r="Y54" s="198">
        <v>0</v>
      </c>
      <c r="Z54" s="198">
        <v>4.1500000000000004</v>
      </c>
      <c r="AA54" s="198">
        <v>0.99</v>
      </c>
      <c r="AB54" s="198">
        <v>0</v>
      </c>
      <c r="AC54" s="198">
        <v>21.97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58.41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245.93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3.46</v>
      </c>
      <c r="E55" s="198">
        <v>0</v>
      </c>
      <c r="F55" s="198">
        <v>2.38</v>
      </c>
      <c r="G55" s="198">
        <v>2.86</v>
      </c>
      <c r="H55" s="198">
        <v>0</v>
      </c>
      <c r="I55" s="198">
        <v>0</v>
      </c>
      <c r="J55" s="198">
        <v>0.48</v>
      </c>
      <c r="K55" s="198">
        <v>192.93</v>
      </c>
      <c r="L55" s="198">
        <v>11.04</v>
      </c>
      <c r="M55" s="198">
        <v>2</v>
      </c>
      <c r="N55" s="198">
        <v>1.67</v>
      </c>
      <c r="O55" s="198">
        <v>2.35</v>
      </c>
      <c r="P55" s="198">
        <v>0.76</v>
      </c>
      <c r="Q55" s="198">
        <v>0.26</v>
      </c>
      <c r="R55" s="198">
        <v>0.51</v>
      </c>
      <c r="S55" s="198">
        <v>0.32</v>
      </c>
      <c r="T55" s="198">
        <v>0</v>
      </c>
      <c r="U55" s="198">
        <v>1.92</v>
      </c>
      <c r="V55" s="198">
        <v>0.2</v>
      </c>
      <c r="W55" s="198">
        <v>0.65</v>
      </c>
      <c r="X55" s="198">
        <v>2.08</v>
      </c>
      <c r="Y55" s="198">
        <v>0</v>
      </c>
      <c r="Z55" s="198">
        <v>4.1500000000000004</v>
      </c>
      <c r="AA55" s="198">
        <v>0.99</v>
      </c>
      <c r="AB55" s="198">
        <v>0</v>
      </c>
      <c r="AC55" s="198">
        <v>22.62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59.45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240.42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3.46</v>
      </c>
      <c r="E56" s="198">
        <v>0</v>
      </c>
      <c r="F56" s="198">
        <v>2.38</v>
      </c>
      <c r="G56" s="198">
        <v>2.86</v>
      </c>
      <c r="H56" s="198">
        <v>0</v>
      </c>
      <c r="I56" s="198">
        <v>0</v>
      </c>
      <c r="J56" s="198">
        <v>0.48</v>
      </c>
      <c r="K56" s="198">
        <v>192.93</v>
      </c>
      <c r="L56" s="198">
        <v>11.04</v>
      </c>
      <c r="M56" s="198">
        <v>2</v>
      </c>
      <c r="N56" s="198">
        <v>1.67</v>
      </c>
      <c r="O56" s="198">
        <v>2.35</v>
      </c>
      <c r="P56" s="198">
        <v>0.76</v>
      </c>
      <c r="Q56" s="198">
        <v>0.26</v>
      </c>
      <c r="R56" s="198">
        <v>0.51</v>
      </c>
      <c r="S56" s="198">
        <v>0.32</v>
      </c>
      <c r="T56" s="198">
        <v>0</v>
      </c>
      <c r="U56" s="198">
        <v>1.92</v>
      </c>
      <c r="V56" s="198">
        <v>0.2</v>
      </c>
      <c r="W56" s="198">
        <v>0.65</v>
      </c>
      <c r="X56" s="198">
        <v>2.08</v>
      </c>
      <c r="Y56" s="198">
        <v>0</v>
      </c>
      <c r="Z56" s="198">
        <v>4.1500000000000004</v>
      </c>
      <c r="AA56" s="198">
        <v>0.99</v>
      </c>
      <c r="AB56" s="198">
        <v>0</v>
      </c>
      <c r="AC56" s="198">
        <v>22.62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59.45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239.7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3.46</v>
      </c>
      <c r="E57" s="198">
        <v>0</v>
      </c>
      <c r="F57" s="198">
        <v>2.38</v>
      </c>
      <c r="G57" s="198">
        <v>2.86</v>
      </c>
      <c r="H57" s="198">
        <v>0</v>
      </c>
      <c r="I57" s="198">
        <v>0</v>
      </c>
      <c r="J57" s="198">
        <v>0.48</v>
      </c>
      <c r="K57" s="198">
        <v>122.27</v>
      </c>
      <c r="L57" s="198">
        <v>11.04</v>
      </c>
      <c r="M57" s="198">
        <v>2</v>
      </c>
      <c r="N57" s="198">
        <v>1.67</v>
      </c>
      <c r="O57" s="198">
        <v>2.35</v>
      </c>
      <c r="P57" s="198">
        <v>0.76</v>
      </c>
      <c r="Q57" s="198">
        <v>0.26</v>
      </c>
      <c r="R57" s="198">
        <v>0.51</v>
      </c>
      <c r="S57" s="198">
        <v>0.32</v>
      </c>
      <c r="T57" s="198">
        <v>0</v>
      </c>
      <c r="U57" s="198">
        <v>1.92</v>
      </c>
      <c r="V57" s="198">
        <v>0.2</v>
      </c>
      <c r="W57" s="198">
        <v>0.65</v>
      </c>
      <c r="X57" s="198">
        <v>2.08</v>
      </c>
      <c r="Y57" s="198">
        <v>0</v>
      </c>
      <c r="Z57" s="198">
        <v>4.1500000000000004</v>
      </c>
      <c r="AA57" s="198">
        <v>0.99</v>
      </c>
      <c r="AB57" s="198">
        <v>0</v>
      </c>
      <c r="AC57" s="198">
        <v>22.62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59.45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239.7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3.46</v>
      </c>
      <c r="E58" s="198">
        <v>0</v>
      </c>
      <c r="F58" s="198">
        <v>2.38</v>
      </c>
      <c r="G58" s="198">
        <v>2.86</v>
      </c>
      <c r="H58" s="198">
        <v>0</v>
      </c>
      <c r="I58" s="198">
        <v>0</v>
      </c>
      <c r="J58" s="198">
        <v>0.48</v>
      </c>
      <c r="K58" s="198">
        <v>100.98</v>
      </c>
      <c r="L58" s="198">
        <v>11.04</v>
      </c>
      <c r="M58" s="198">
        <v>2</v>
      </c>
      <c r="N58" s="198">
        <v>1.67</v>
      </c>
      <c r="O58" s="198">
        <v>2.35</v>
      </c>
      <c r="P58" s="198">
        <v>0.76</v>
      </c>
      <c r="Q58" s="198">
        <v>0.26</v>
      </c>
      <c r="R58" s="198">
        <v>0.51</v>
      </c>
      <c r="S58" s="198">
        <v>0.32</v>
      </c>
      <c r="T58" s="198">
        <v>0</v>
      </c>
      <c r="U58" s="198">
        <v>1.92</v>
      </c>
      <c r="V58" s="198">
        <v>0.2</v>
      </c>
      <c r="W58" s="198">
        <v>0.65</v>
      </c>
      <c r="X58" s="198">
        <v>2.08</v>
      </c>
      <c r="Y58" s="198">
        <v>0</v>
      </c>
      <c r="Z58" s="198">
        <v>4.1500000000000004</v>
      </c>
      <c r="AA58" s="198">
        <v>0.99</v>
      </c>
      <c r="AB58" s="198">
        <v>0</v>
      </c>
      <c r="AC58" s="198">
        <v>22.62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59.45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239.7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3.46</v>
      </c>
      <c r="E59" s="198">
        <v>0</v>
      </c>
      <c r="F59" s="198">
        <v>2.38</v>
      </c>
      <c r="G59" s="198">
        <v>2.86</v>
      </c>
      <c r="H59" s="198">
        <v>0</v>
      </c>
      <c r="I59" s="198">
        <v>0</v>
      </c>
      <c r="J59" s="198">
        <v>0.48</v>
      </c>
      <c r="K59" s="198">
        <v>118.4</v>
      </c>
      <c r="L59" s="198">
        <v>11.04</v>
      </c>
      <c r="M59" s="198">
        <v>2</v>
      </c>
      <c r="N59" s="198">
        <v>1.67</v>
      </c>
      <c r="O59" s="198">
        <v>2.35</v>
      </c>
      <c r="P59" s="198">
        <v>0.76</v>
      </c>
      <c r="Q59" s="198">
        <v>0.26</v>
      </c>
      <c r="R59" s="198">
        <v>0.51</v>
      </c>
      <c r="S59" s="198">
        <v>0.32</v>
      </c>
      <c r="T59" s="198">
        <v>0</v>
      </c>
      <c r="U59" s="198">
        <v>1.92</v>
      </c>
      <c r="V59" s="198">
        <v>0.2</v>
      </c>
      <c r="W59" s="198">
        <v>0.65</v>
      </c>
      <c r="X59" s="198">
        <v>2.08</v>
      </c>
      <c r="Y59" s="198">
        <v>0</v>
      </c>
      <c r="Z59" s="198">
        <v>4.1500000000000004</v>
      </c>
      <c r="AA59" s="198">
        <v>0.99</v>
      </c>
      <c r="AB59" s="198">
        <v>0</v>
      </c>
      <c r="AC59" s="198">
        <v>22.62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59.71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239.7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3.46</v>
      </c>
      <c r="E60" s="198">
        <v>0</v>
      </c>
      <c r="F60" s="198">
        <v>2.38</v>
      </c>
      <c r="G60" s="198">
        <v>2.86</v>
      </c>
      <c r="H60" s="198">
        <v>0</v>
      </c>
      <c r="I60" s="198">
        <v>0</v>
      </c>
      <c r="J60" s="198">
        <v>0.48</v>
      </c>
      <c r="K60" s="198">
        <v>120.34</v>
      </c>
      <c r="L60" s="198">
        <v>11.04</v>
      </c>
      <c r="M60" s="198">
        <v>2</v>
      </c>
      <c r="N60" s="198">
        <v>1.67</v>
      </c>
      <c r="O60" s="198">
        <v>2.35</v>
      </c>
      <c r="P60" s="198">
        <v>0.76</v>
      </c>
      <c r="Q60" s="198">
        <v>0.26</v>
      </c>
      <c r="R60" s="198">
        <v>0.51</v>
      </c>
      <c r="S60" s="198">
        <v>0.32</v>
      </c>
      <c r="T60" s="198">
        <v>0</v>
      </c>
      <c r="U60" s="198">
        <v>1.92</v>
      </c>
      <c r="V60" s="198">
        <v>0.2</v>
      </c>
      <c r="W60" s="198">
        <v>0.65</v>
      </c>
      <c r="X60" s="198">
        <v>2.08</v>
      </c>
      <c r="Y60" s="198">
        <v>0</v>
      </c>
      <c r="Z60" s="198">
        <v>4.1500000000000004</v>
      </c>
      <c r="AA60" s="198">
        <v>0.99</v>
      </c>
      <c r="AB60" s="198">
        <v>0</v>
      </c>
      <c r="AC60" s="198">
        <v>22.62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59.71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239.7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3.46</v>
      </c>
      <c r="E61" s="198">
        <v>0</v>
      </c>
      <c r="F61" s="198">
        <v>2.38</v>
      </c>
      <c r="G61" s="198">
        <v>2.86</v>
      </c>
      <c r="H61" s="198">
        <v>0</v>
      </c>
      <c r="I61" s="198">
        <v>0</v>
      </c>
      <c r="J61" s="198">
        <v>0.48</v>
      </c>
      <c r="K61" s="198">
        <v>113.56</v>
      </c>
      <c r="L61" s="198">
        <v>11.04</v>
      </c>
      <c r="M61" s="198">
        <v>2</v>
      </c>
      <c r="N61" s="198">
        <v>1.67</v>
      </c>
      <c r="O61" s="198">
        <v>2.35</v>
      </c>
      <c r="P61" s="198">
        <v>0.76</v>
      </c>
      <c r="Q61" s="198">
        <v>0.26</v>
      </c>
      <c r="R61" s="198">
        <v>0.51</v>
      </c>
      <c r="S61" s="198">
        <v>0.32</v>
      </c>
      <c r="T61" s="198">
        <v>0</v>
      </c>
      <c r="U61" s="198">
        <v>1.92</v>
      </c>
      <c r="V61" s="198">
        <v>0.2</v>
      </c>
      <c r="W61" s="198">
        <v>0.65</v>
      </c>
      <c r="X61" s="198">
        <v>2.08</v>
      </c>
      <c r="Y61" s="198">
        <v>0</v>
      </c>
      <c r="Z61" s="198">
        <v>4.1500000000000004</v>
      </c>
      <c r="AA61" s="198">
        <v>0.99</v>
      </c>
      <c r="AB61" s="198">
        <v>0</v>
      </c>
      <c r="AC61" s="198">
        <v>22.62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59.71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3.46</v>
      </c>
      <c r="E62" s="198">
        <v>0</v>
      </c>
      <c r="F62" s="198">
        <v>2.38</v>
      </c>
      <c r="G62" s="198">
        <v>2.86</v>
      </c>
      <c r="H62" s="198">
        <v>0</v>
      </c>
      <c r="I62" s="198">
        <v>0</v>
      </c>
      <c r="J62" s="198">
        <v>0.48</v>
      </c>
      <c r="K62" s="198">
        <v>115.5</v>
      </c>
      <c r="L62" s="198">
        <v>11.04</v>
      </c>
      <c r="M62" s="198">
        <v>2</v>
      </c>
      <c r="N62" s="198">
        <v>1.67</v>
      </c>
      <c r="O62" s="198">
        <v>2.35</v>
      </c>
      <c r="P62" s="198">
        <v>0.76</v>
      </c>
      <c r="Q62" s="198">
        <v>0.26</v>
      </c>
      <c r="R62" s="198">
        <v>0.51</v>
      </c>
      <c r="S62" s="198">
        <v>0.32</v>
      </c>
      <c r="T62" s="198">
        <v>0</v>
      </c>
      <c r="U62" s="198">
        <v>1.92</v>
      </c>
      <c r="V62" s="198">
        <v>0.2</v>
      </c>
      <c r="W62" s="198">
        <v>0.65</v>
      </c>
      <c r="X62" s="198">
        <v>2.08</v>
      </c>
      <c r="Y62" s="198">
        <v>0</v>
      </c>
      <c r="Z62" s="198">
        <v>4.1500000000000004</v>
      </c>
      <c r="AA62" s="198">
        <v>0.99</v>
      </c>
      <c r="AB62" s="198">
        <v>0</v>
      </c>
      <c r="AC62" s="198">
        <v>22.62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59.71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239.7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3.46</v>
      </c>
      <c r="E63" s="198">
        <v>0</v>
      </c>
      <c r="F63" s="198">
        <v>2.38</v>
      </c>
      <c r="G63" s="198">
        <v>2.86</v>
      </c>
      <c r="H63" s="198">
        <v>0</v>
      </c>
      <c r="I63" s="198">
        <v>0</v>
      </c>
      <c r="J63" s="198">
        <v>0.96</v>
      </c>
      <c r="K63" s="198">
        <v>131.94999999999999</v>
      </c>
      <c r="L63" s="198">
        <v>11.04</v>
      </c>
      <c r="M63" s="198">
        <v>2</v>
      </c>
      <c r="N63" s="198">
        <v>1.67</v>
      </c>
      <c r="O63" s="198">
        <v>2.35</v>
      </c>
      <c r="P63" s="198">
        <v>0.76</v>
      </c>
      <c r="Q63" s="198">
        <v>0.26</v>
      </c>
      <c r="R63" s="198">
        <v>0.51</v>
      </c>
      <c r="S63" s="198">
        <v>0.32</v>
      </c>
      <c r="T63" s="198">
        <v>0</v>
      </c>
      <c r="U63" s="198">
        <v>1.92</v>
      </c>
      <c r="V63" s="198">
        <v>0.2</v>
      </c>
      <c r="W63" s="198">
        <v>0.65</v>
      </c>
      <c r="X63" s="198">
        <v>2.08</v>
      </c>
      <c r="Y63" s="198">
        <v>0</v>
      </c>
      <c r="Z63" s="198">
        <v>4.1500000000000004</v>
      </c>
      <c r="AA63" s="198">
        <v>0.99</v>
      </c>
      <c r="AB63" s="198">
        <v>0</v>
      </c>
      <c r="AC63" s="198">
        <v>22.62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59.71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239.7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3.46</v>
      </c>
      <c r="E64" s="198">
        <v>0</v>
      </c>
      <c r="F64" s="198">
        <v>2.38</v>
      </c>
      <c r="G64" s="198">
        <v>2.86</v>
      </c>
      <c r="H64" s="198">
        <v>0</v>
      </c>
      <c r="I64" s="198">
        <v>0</v>
      </c>
      <c r="J64" s="198">
        <v>0.96</v>
      </c>
      <c r="K64" s="198">
        <v>127.11</v>
      </c>
      <c r="L64" s="198">
        <v>11.04</v>
      </c>
      <c r="M64" s="198">
        <v>2</v>
      </c>
      <c r="N64" s="198">
        <v>1.67</v>
      </c>
      <c r="O64" s="198">
        <v>2.35</v>
      </c>
      <c r="P64" s="198">
        <v>0.76</v>
      </c>
      <c r="Q64" s="198">
        <v>0.26</v>
      </c>
      <c r="R64" s="198">
        <v>0.51</v>
      </c>
      <c r="S64" s="198">
        <v>0.32</v>
      </c>
      <c r="T64" s="198">
        <v>0</v>
      </c>
      <c r="U64" s="198">
        <v>1.92</v>
      </c>
      <c r="V64" s="198">
        <v>0.2</v>
      </c>
      <c r="W64" s="198">
        <v>0.65</v>
      </c>
      <c r="X64" s="198">
        <v>2.08</v>
      </c>
      <c r="Y64" s="198">
        <v>0</v>
      </c>
      <c r="Z64" s="198">
        <v>4.1500000000000004</v>
      </c>
      <c r="AA64" s="198">
        <v>0.99</v>
      </c>
      <c r="AB64" s="198">
        <v>0</v>
      </c>
      <c r="AC64" s="198">
        <v>22.62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59.71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239.7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3.46</v>
      </c>
      <c r="E65" s="198">
        <v>0</v>
      </c>
      <c r="F65" s="198">
        <v>2.38</v>
      </c>
      <c r="G65" s="198">
        <v>2.86</v>
      </c>
      <c r="H65" s="198">
        <v>0</v>
      </c>
      <c r="I65" s="198">
        <v>0</v>
      </c>
      <c r="J65" s="198">
        <v>0.96</v>
      </c>
      <c r="K65" s="198">
        <v>119.37</v>
      </c>
      <c r="L65" s="198">
        <v>11.04</v>
      </c>
      <c r="M65" s="198">
        <v>2</v>
      </c>
      <c r="N65" s="198">
        <v>1.67</v>
      </c>
      <c r="O65" s="198">
        <v>2.35</v>
      </c>
      <c r="P65" s="198">
        <v>0.76</v>
      </c>
      <c r="Q65" s="198">
        <v>0.26</v>
      </c>
      <c r="R65" s="198">
        <v>0.51</v>
      </c>
      <c r="S65" s="198">
        <v>0.32</v>
      </c>
      <c r="T65" s="198">
        <v>0</v>
      </c>
      <c r="U65" s="198">
        <v>1.92</v>
      </c>
      <c r="V65" s="198">
        <v>0.2</v>
      </c>
      <c r="W65" s="198">
        <v>0.65</v>
      </c>
      <c r="X65" s="198">
        <v>2.08</v>
      </c>
      <c r="Y65" s="198">
        <v>0</v>
      </c>
      <c r="Z65" s="198">
        <v>4.1500000000000004</v>
      </c>
      <c r="AA65" s="198">
        <v>0.99</v>
      </c>
      <c r="AB65" s="198">
        <v>0</v>
      </c>
      <c r="AC65" s="198">
        <v>22.62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59.71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239.7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3.46</v>
      </c>
      <c r="E66" s="198">
        <v>0</v>
      </c>
      <c r="F66" s="198">
        <v>2.38</v>
      </c>
      <c r="G66" s="198">
        <v>2.86</v>
      </c>
      <c r="H66" s="198">
        <v>0</v>
      </c>
      <c r="I66" s="198">
        <v>0</v>
      </c>
      <c r="J66" s="198">
        <v>0.96</v>
      </c>
      <c r="K66" s="198">
        <v>109.69</v>
      </c>
      <c r="L66" s="198">
        <v>11.04</v>
      </c>
      <c r="M66" s="198">
        <v>2</v>
      </c>
      <c r="N66" s="198">
        <v>1.67</v>
      </c>
      <c r="O66" s="198">
        <v>2.35</v>
      </c>
      <c r="P66" s="198">
        <v>0.76</v>
      </c>
      <c r="Q66" s="198">
        <v>0.26</v>
      </c>
      <c r="R66" s="198">
        <v>0.51</v>
      </c>
      <c r="S66" s="198">
        <v>0.32</v>
      </c>
      <c r="T66" s="198">
        <v>0</v>
      </c>
      <c r="U66" s="198">
        <v>1.92</v>
      </c>
      <c r="V66" s="198">
        <v>0.2</v>
      </c>
      <c r="W66" s="198">
        <v>0.65</v>
      </c>
      <c r="X66" s="198">
        <v>2.08</v>
      </c>
      <c r="Y66" s="198">
        <v>0</v>
      </c>
      <c r="Z66" s="198">
        <v>4.1500000000000004</v>
      </c>
      <c r="AA66" s="198">
        <v>0.99</v>
      </c>
      <c r="AB66" s="198">
        <v>0</v>
      </c>
      <c r="AC66" s="198">
        <v>22.62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59.71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239.7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3.46</v>
      </c>
      <c r="E67" s="198">
        <v>0</v>
      </c>
      <c r="F67" s="198">
        <v>2.38</v>
      </c>
      <c r="G67" s="198">
        <v>2.86</v>
      </c>
      <c r="H67" s="198">
        <v>0</v>
      </c>
      <c r="I67" s="198">
        <v>0</v>
      </c>
      <c r="J67" s="198">
        <v>0.96</v>
      </c>
      <c r="K67" s="198">
        <v>110.66</v>
      </c>
      <c r="L67" s="198">
        <v>11.04</v>
      </c>
      <c r="M67" s="198">
        <v>2</v>
      </c>
      <c r="N67" s="198">
        <v>1.67</v>
      </c>
      <c r="O67" s="198">
        <v>2.35</v>
      </c>
      <c r="P67" s="198">
        <v>0.76</v>
      </c>
      <c r="Q67" s="198">
        <v>0.26</v>
      </c>
      <c r="R67" s="198">
        <v>0.51</v>
      </c>
      <c r="S67" s="198">
        <v>0.32</v>
      </c>
      <c r="T67" s="198">
        <v>0</v>
      </c>
      <c r="U67" s="198">
        <v>1.92</v>
      </c>
      <c r="V67" s="198">
        <v>0.2</v>
      </c>
      <c r="W67" s="198">
        <v>0.65</v>
      </c>
      <c r="X67" s="198">
        <v>2.08</v>
      </c>
      <c r="Y67" s="198">
        <v>0</v>
      </c>
      <c r="Z67" s="198">
        <v>4.1500000000000004</v>
      </c>
      <c r="AA67" s="198">
        <v>0.99</v>
      </c>
      <c r="AB67" s="198">
        <v>0</v>
      </c>
      <c r="AC67" s="198">
        <v>22.62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55.16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3.46</v>
      </c>
      <c r="E68" s="198">
        <v>0</v>
      </c>
      <c r="F68" s="198">
        <v>2.38</v>
      </c>
      <c r="G68" s="198">
        <v>2.86</v>
      </c>
      <c r="H68" s="198">
        <v>0</v>
      </c>
      <c r="I68" s="198">
        <v>0</v>
      </c>
      <c r="J68" s="198">
        <v>0.96</v>
      </c>
      <c r="K68" s="198">
        <v>95.17</v>
      </c>
      <c r="L68" s="198">
        <v>11.04</v>
      </c>
      <c r="M68" s="198">
        <v>2</v>
      </c>
      <c r="N68" s="198">
        <v>1.67</v>
      </c>
      <c r="O68" s="198">
        <v>2.35</v>
      </c>
      <c r="P68" s="198">
        <v>0.76</v>
      </c>
      <c r="Q68" s="198">
        <v>0.26</v>
      </c>
      <c r="R68" s="198">
        <v>0.51</v>
      </c>
      <c r="S68" s="198">
        <v>0.32</v>
      </c>
      <c r="T68" s="198">
        <v>0</v>
      </c>
      <c r="U68" s="198">
        <v>1.92</v>
      </c>
      <c r="V68" s="198">
        <v>0.2</v>
      </c>
      <c r="W68" s="198">
        <v>0.65</v>
      </c>
      <c r="X68" s="198">
        <v>2.08</v>
      </c>
      <c r="Y68" s="198">
        <v>0</v>
      </c>
      <c r="Z68" s="198">
        <v>4.1500000000000004</v>
      </c>
      <c r="AA68" s="198">
        <v>0.99</v>
      </c>
      <c r="AB68" s="198">
        <v>0</v>
      </c>
      <c r="AC68" s="198">
        <v>22.62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55.16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239.7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3.46</v>
      </c>
      <c r="E69" s="198">
        <v>0</v>
      </c>
      <c r="F69" s="198">
        <v>2.38</v>
      </c>
      <c r="G69" s="198">
        <v>2.86</v>
      </c>
      <c r="H69" s="198">
        <v>0</v>
      </c>
      <c r="I69" s="198">
        <v>0</v>
      </c>
      <c r="J69" s="198">
        <v>0.96</v>
      </c>
      <c r="K69" s="198">
        <v>16.45</v>
      </c>
      <c r="L69" s="198">
        <v>0.35</v>
      </c>
      <c r="M69" s="198">
        <v>2</v>
      </c>
      <c r="N69" s="198">
        <v>1.67</v>
      </c>
      <c r="O69" s="198">
        <v>2.35</v>
      </c>
      <c r="P69" s="198">
        <v>0.76</v>
      </c>
      <c r="Q69" s="198">
        <v>0.26</v>
      </c>
      <c r="R69" s="198">
        <v>0.51</v>
      </c>
      <c r="S69" s="198">
        <v>0.32</v>
      </c>
      <c r="T69" s="198">
        <v>0</v>
      </c>
      <c r="U69" s="198">
        <v>1.92</v>
      </c>
      <c r="V69" s="198">
        <v>0.2</v>
      </c>
      <c r="W69" s="198">
        <v>0.65</v>
      </c>
      <c r="X69" s="198">
        <v>2.08</v>
      </c>
      <c r="Y69" s="198">
        <v>0</v>
      </c>
      <c r="Z69" s="198">
        <v>4.1500000000000004</v>
      </c>
      <c r="AA69" s="198">
        <v>0.99</v>
      </c>
      <c r="AB69" s="198">
        <v>0</v>
      </c>
      <c r="AC69" s="198">
        <v>22.62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55.16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239.7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3.46</v>
      </c>
      <c r="E70" s="198">
        <v>0</v>
      </c>
      <c r="F70" s="198">
        <v>2.38</v>
      </c>
      <c r="G70" s="198">
        <v>2.86</v>
      </c>
      <c r="H70" s="198">
        <v>0</v>
      </c>
      <c r="I70" s="198">
        <v>0</v>
      </c>
      <c r="J70" s="198">
        <v>0.96</v>
      </c>
      <c r="K70" s="198">
        <v>16.45</v>
      </c>
      <c r="L70" s="198">
        <v>0.35</v>
      </c>
      <c r="M70" s="198">
        <v>2</v>
      </c>
      <c r="N70" s="198">
        <v>1.67</v>
      </c>
      <c r="O70" s="198">
        <v>2.35</v>
      </c>
      <c r="P70" s="198">
        <v>0.76</v>
      </c>
      <c r="Q70" s="198">
        <v>0.26</v>
      </c>
      <c r="R70" s="198">
        <v>0.51</v>
      </c>
      <c r="S70" s="198">
        <v>0.32</v>
      </c>
      <c r="T70" s="198">
        <v>0</v>
      </c>
      <c r="U70" s="198">
        <v>1.92</v>
      </c>
      <c r="V70" s="198">
        <v>0.2</v>
      </c>
      <c r="W70" s="198">
        <v>0.65</v>
      </c>
      <c r="X70" s="198">
        <v>2.08</v>
      </c>
      <c r="Y70" s="198">
        <v>0</v>
      </c>
      <c r="Z70" s="198">
        <v>4.1500000000000004</v>
      </c>
      <c r="AA70" s="198">
        <v>0.99</v>
      </c>
      <c r="AB70" s="198">
        <v>0</v>
      </c>
      <c r="AC70" s="198">
        <v>22.62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55.16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239.7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3.46</v>
      </c>
      <c r="E71" s="198">
        <v>0</v>
      </c>
      <c r="F71" s="198">
        <v>2.38</v>
      </c>
      <c r="G71" s="198">
        <v>2.86</v>
      </c>
      <c r="H71" s="198">
        <v>0</v>
      </c>
      <c r="I71" s="198">
        <v>0</v>
      </c>
      <c r="J71" s="198">
        <v>0.96</v>
      </c>
      <c r="K71" s="198">
        <v>16.45</v>
      </c>
      <c r="L71" s="198">
        <v>0.35</v>
      </c>
      <c r="M71" s="198">
        <v>2</v>
      </c>
      <c r="N71" s="198">
        <v>1.67</v>
      </c>
      <c r="O71" s="198">
        <v>2.35</v>
      </c>
      <c r="P71" s="198">
        <v>0.76</v>
      </c>
      <c r="Q71" s="198">
        <v>0.26</v>
      </c>
      <c r="R71" s="198">
        <v>0.51</v>
      </c>
      <c r="S71" s="198">
        <v>0.32</v>
      </c>
      <c r="T71" s="198">
        <v>0</v>
      </c>
      <c r="U71" s="198">
        <v>1.92</v>
      </c>
      <c r="V71" s="198">
        <v>0.2</v>
      </c>
      <c r="W71" s="198">
        <v>0.65</v>
      </c>
      <c r="X71" s="198">
        <v>2.08</v>
      </c>
      <c r="Y71" s="198">
        <v>0</v>
      </c>
      <c r="Z71" s="198">
        <v>4.1500000000000004</v>
      </c>
      <c r="AA71" s="198">
        <v>0.99</v>
      </c>
      <c r="AB71" s="198">
        <v>0</v>
      </c>
      <c r="AC71" s="198">
        <v>22.62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55.16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3.46</v>
      </c>
      <c r="E72" s="198">
        <v>0</v>
      </c>
      <c r="F72" s="198">
        <v>2.38</v>
      </c>
      <c r="G72" s="198">
        <v>2.86</v>
      </c>
      <c r="H72" s="198">
        <v>0</v>
      </c>
      <c r="I72" s="198">
        <v>0</v>
      </c>
      <c r="J72" s="198">
        <v>0.96</v>
      </c>
      <c r="K72" s="198">
        <v>16.45</v>
      </c>
      <c r="L72" s="198">
        <v>0.35</v>
      </c>
      <c r="M72" s="198">
        <v>2</v>
      </c>
      <c r="N72" s="198">
        <v>1.67</v>
      </c>
      <c r="O72" s="198">
        <v>2.35</v>
      </c>
      <c r="P72" s="198">
        <v>0.76</v>
      </c>
      <c r="Q72" s="198">
        <v>0.26</v>
      </c>
      <c r="R72" s="198">
        <v>0.51</v>
      </c>
      <c r="S72" s="198">
        <v>0.32</v>
      </c>
      <c r="T72" s="198">
        <v>0</v>
      </c>
      <c r="U72" s="198">
        <v>1.92</v>
      </c>
      <c r="V72" s="198">
        <v>0.2</v>
      </c>
      <c r="W72" s="198">
        <v>0.65</v>
      </c>
      <c r="X72" s="198">
        <v>2.08</v>
      </c>
      <c r="Y72" s="198">
        <v>0</v>
      </c>
      <c r="Z72" s="198">
        <v>4.1500000000000004</v>
      </c>
      <c r="AA72" s="198">
        <v>0.99</v>
      </c>
      <c r="AB72" s="198">
        <v>0</v>
      </c>
      <c r="AC72" s="198">
        <v>22.62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55.16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3.46</v>
      </c>
      <c r="E73" s="198">
        <v>0</v>
      </c>
      <c r="F73" s="198">
        <v>2.38</v>
      </c>
      <c r="G73" s="198">
        <v>2.86</v>
      </c>
      <c r="H73" s="198">
        <v>0</v>
      </c>
      <c r="I73" s="198">
        <v>0</v>
      </c>
      <c r="J73" s="198">
        <v>0.96</v>
      </c>
      <c r="K73" s="198">
        <v>16.45</v>
      </c>
      <c r="L73" s="198">
        <v>0.35</v>
      </c>
      <c r="M73" s="198">
        <v>2</v>
      </c>
      <c r="N73" s="198">
        <v>1.67</v>
      </c>
      <c r="O73" s="198">
        <v>2.35</v>
      </c>
      <c r="P73" s="198">
        <v>0.76</v>
      </c>
      <c r="Q73" s="198">
        <v>0.26</v>
      </c>
      <c r="R73" s="198">
        <v>0.51</v>
      </c>
      <c r="S73" s="198">
        <v>0.32</v>
      </c>
      <c r="T73" s="198">
        <v>0</v>
      </c>
      <c r="U73" s="198">
        <v>1.92</v>
      </c>
      <c r="V73" s="198">
        <v>0.2</v>
      </c>
      <c r="W73" s="198">
        <v>0.65</v>
      </c>
      <c r="X73" s="198">
        <v>2.08</v>
      </c>
      <c r="Y73" s="198">
        <v>0</v>
      </c>
      <c r="Z73" s="198">
        <v>4.1500000000000004</v>
      </c>
      <c r="AA73" s="198">
        <v>0.99</v>
      </c>
      <c r="AB73" s="198">
        <v>0</v>
      </c>
      <c r="AC73" s="198">
        <v>22.62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55.16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3.46</v>
      </c>
      <c r="E74" s="198">
        <v>0</v>
      </c>
      <c r="F74" s="198">
        <v>2.38</v>
      </c>
      <c r="G74" s="198">
        <v>2.86</v>
      </c>
      <c r="H74" s="198">
        <v>0</v>
      </c>
      <c r="I74" s="198">
        <v>0</v>
      </c>
      <c r="J74" s="198">
        <v>0.96</v>
      </c>
      <c r="K74" s="198">
        <v>16.45</v>
      </c>
      <c r="L74" s="198">
        <v>0.35</v>
      </c>
      <c r="M74" s="198">
        <v>2</v>
      </c>
      <c r="N74" s="198">
        <v>1.67</v>
      </c>
      <c r="O74" s="198">
        <v>2.35</v>
      </c>
      <c r="P74" s="198">
        <v>0.76</v>
      </c>
      <c r="Q74" s="198">
        <v>0.26</v>
      </c>
      <c r="R74" s="198">
        <v>0.51</v>
      </c>
      <c r="S74" s="198">
        <v>0.32</v>
      </c>
      <c r="T74" s="198">
        <v>0</v>
      </c>
      <c r="U74" s="198">
        <v>1.92</v>
      </c>
      <c r="V74" s="198">
        <v>0.2</v>
      </c>
      <c r="W74" s="198">
        <v>0.65</v>
      </c>
      <c r="X74" s="198">
        <v>2.08</v>
      </c>
      <c r="Y74" s="198">
        <v>0</v>
      </c>
      <c r="Z74" s="198">
        <v>4.1500000000000004</v>
      </c>
      <c r="AA74" s="198">
        <v>0.99</v>
      </c>
      <c r="AB74" s="198">
        <v>0</v>
      </c>
      <c r="AC74" s="198">
        <v>22.62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55.16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3.46</v>
      </c>
      <c r="E75" s="198">
        <v>0</v>
      </c>
      <c r="F75" s="198">
        <v>2.38</v>
      </c>
      <c r="G75" s="198">
        <v>2.86</v>
      </c>
      <c r="H75" s="198">
        <v>0</v>
      </c>
      <c r="I75" s="198">
        <v>0</v>
      </c>
      <c r="J75" s="198">
        <v>0.96</v>
      </c>
      <c r="K75" s="198">
        <v>16.45</v>
      </c>
      <c r="L75" s="198">
        <v>0.35</v>
      </c>
      <c r="M75" s="198">
        <v>2</v>
      </c>
      <c r="N75" s="198">
        <v>1.67</v>
      </c>
      <c r="O75" s="198">
        <v>2.35</v>
      </c>
      <c r="P75" s="198">
        <v>0.76</v>
      </c>
      <c r="Q75" s="198">
        <v>0.26</v>
      </c>
      <c r="R75" s="198">
        <v>0.51</v>
      </c>
      <c r="S75" s="198">
        <v>0.32</v>
      </c>
      <c r="T75" s="198">
        <v>0</v>
      </c>
      <c r="U75" s="198">
        <v>1.92</v>
      </c>
      <c r="V75" s="198">
        <v>0.2</v>
      </c>
      <c r="W75" s="198">
        <v>0.65</v>
      </c>
      <c r="X75" s="198">
        <v>2.08</v>
      </c>
      <c r="Y75" s="198">
        <v>0</v>
      </c>
      <c r="Z75" s="198">
        <v>4.1500000000000004</v>
      </c>
      <c r="AA75" s="198">
        <v>0.99</v>
      </c>
      <c r="AB75" s="198">
        <v>0</v>
      </c>
      <c r="AC75" s="198">
        <v>22.62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55.16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3.46</v>
      </c>
      <c r="E76" s="198">
        <v>0</v>
      </c>
      <c r="F76" s="198">
        <v>2.38</v>
      </c>
      <c r="G76" s="198">
        <v>2.86</v>
      </c>
      <c r="H76" s="198">
        <v>0</v>
      </c>
      <c r="I76" s="198">
        <v>0</v>
      </c>
      <c r="J76" s="198">
        <v>0.96</v>
      </c>
      <c r="K76" s="198">
        <v>16.45</v>
      </c>
      <c r="L76" s="198">
        <v>0.35</v>
      </c>
      <c r="M76" s="198">
        <v>2</v>
      </c>
      <c r="N76" s="198">
        <v>1.67</v>
      </c>
      <c r="O76" s="198">
        <v>2.35</v>
      </c>
      <c r="P76" s="198">
        <v>0.76</v>
      </c>
      <c r="Q76" s="198">
        <v>0.26</v>
      </c>
      <c r="R76" s="198">
        <v>0.51</v>
      </c>
      <c r="S76" s="198">
        <v>0.32</v>
      </c>
      <c r="T76" s="198">
        <v>0</v>
      </c>
      <c r="U76" s="198">
        <v>1.92</v>
      </c>
      <c r="V76" s="198">
        <v>0.2</v>
      </c>
      <c r="W76" s="198">
        <v>0.65</v>
      </c>
      <c r="X76" s="198">
        <v>2.08</v>
      </c>
      <c r="Y76" s="198">
        <v>0</v>
      </c>
      <c r="Z76" s="198">
        <v>4.1500000000000004</v>
      </c>
      <c r="AA76" s="198">
        <v>0.99</v>
      </c>
      <c r="AB76" s="198">
        <v>0</v>
      </c>
      <c r="AC76" s="198">
        <v>22.62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55.16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3.55</v>
      </c>
      <c r="E77" s="198">
        <v>0</v>
      </c>
      <c r="F77" s="198">
        <v>2.38</v>
      </c>
      <c r="G77" s="198">
        <v>2.86</v>
      </c>
      <c r="H77" s="198">
        <v>0</v>
      </c>
      <c r="I77" s="198">
        <v>0</v>
      </c>
      <c r="J77" s="198">
        <v>0.96</v>
      </c>
      <c r="K77" s="198">
        <v>16.45</v>
      </c>
      <c r="L77" s="198">
        <v>0.35</v>
      </c>
      <c r="M77" s="198">
        <v>2</v>
      </c>
      <c r="N77" s="198">
        <v>1.67</v>
      </c>
      <c r="O77" s="198">
        <v>2.35</v>
      </c>
      <c r="P77" s="198">
        <v>0.76</v>
      </c>
      <c r="Q77" s="198">
        <v>0.26</v>
      </c>
      <c r="R77" s="198">
        <v>0.51</v>
      </c>
      <c r="S77" s="198">
        <v>0.32</v>
      </c>
      <c r="T77" s="198">
        <v>0</v>
      </c>
      <c r="U77" s="198">
        <v>1.92</v>
      </c>
      <c r="V77" s="198">
        <v>0.2</v>
      </c>
      <c r="W77" s="198">
        <v>0.65</v>
      </c>
      <c r="X77" s="198">
        <v>2.08</v>
      </c>
      <c r="Y77" s="198">
        <v>0</v>
      </c>
      <c r="Z77" s="198">
        <v>4.1500000000000004</v>
      </c>
      <c r="AA77" s="198">
        <v>0.99</v>
      </c>
      <c r="AB77" s="198">
        <v>0</v>
      </c>
      <c r="AC77" s="198">
        <v>22.62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55.16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252.15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3.55</v>
      </c>
      <c r="E78" s="198">
        <v>0</v>
      </c>
      <c r="F78" s="198">
        <v>2.38</v>
      </c>
      <c r="G78" s="198">
        <v>2.86</v>
      </c>
      <c r="H78" s="198">
        <v>0</v>
      </c>
      <c r="I78" s="198">
        <v>0</v>
      </c>
      <c r="J78" s="198">
        <v>0.96</v>
      </c>
      <c r="K78" s="198">
        <v>16.45</v>
      </c>
      <c r="L78" s="198">
        <v>0.35</v>
      </c>
      <c r="M78" s="198">
        <v>2</v>
      </c>
      <c r="N78" s="198">
        <v>1.67</v>
      </c>
      <c r="O78" s="198">
        <v>2.35</v>
      </c>
      <c r="P78" s="198">
        <v>0.76</v>
      </c>
      <c r="Q78" s="198">
        <v>0.26</v>
      </c>
      <c r="R78" s="198">
        <v>0.51</v>
      </c>
      <c r="S78" s="198">
        <v>0.32</v>
      </c>
      <c r="T78" s="198">
        <v>0</v>
      </c>
      <c r="U78" s="198">
        <v>1.92</v>
      </c>
      <c r="V78" s="198">
        <v>0.2</v>
      </c>
      <c r="W78" s="198">
        <v>0.65</v>
      </c>
      <c r="X78" s="198">
        <v>2.08</v>
      </c>
      <c r="Y78" s="198">
        <v>0</v>
      </c>
      <c r="Z78" s="198">
        <v>4.1500000000000004</v>
      </c>
      <c r="AA78" s="198">
        <v>0.99</v>
      </c>
      <c r="AB78" s="198">
        <v>0</v>
      </c>
      <c r="AC78" s="198">
        <v>22.62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55.16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252.15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3.55</v>
      </c>
      <c r="E79" s="198">
        <v>0</v>
      </c>
      <c r="F79" s="198">
        <v>2.38</v>
      </c>
      <c r="G79" s="198">
        <v>2.86</v>
      </c>
      <c r="H79" s="198">
        <v>0</v>
      </c>
      <c r="I79" s="198">
        <v>0</v>
      </c>
      <c r="J79" s="198">
        <v>0.96</v>
      </c>
      <c r="K79" s="198">
        <v>16.45</v>
      </c>
      <c r="L79" s="198">
        <v>0.35</v>
      </c>
      <c r="M79" s="198">
        <v>2</v>
      </c>
      <c r="N79" s="198">
        <v>1.67</v>
      </c>
      <c r="O79" s="198">
        <v>2.35</v>
      </c>
      <c r="P79" s="198">
        <v>0.76</v>
      </c>
      <c r="Q79" s="198">
        <v>0.28999999999999998</v>
      </c>
      <c r="R79" s="198">
        <v>4.3499999999999996</v>
      </c>
      <c r="S79" s="198">
        <v>0.37</v>
      </c>
      <c r="T79" s="198">
        <v>0</v>
      </c>
      <c r="U79" s="198">
        <v>1.92</v>
      </c>
      <c r="V79" s="198">
        <v>0.2</v>
      </c>
      <c r="W79" s="198">
        <v>0.57999999999999996</v>
      </c>
      <c r="X79" s="198">
        <v>2.08</v>
      </c>
      <c r="Y79" s="198">
        <v>0</v>
      </c>
      <c r="Z79" s="198">
        <v>4.1500000000000004</v>
      </c>
      <c r="AA79" s="198">
        <v>0.99</v>
      </c>
      <c r="AB79" s="198">
        <v>0</v>
      </c>
      <c r="AC79" s="198">
        <v>22.62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54.78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253.19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3.55</v>
      </c>
      <c r="E80" s="198">
        <v>0</v>
      </c>
      <c r="F80" s="198">
        <v>2.38</v>
      </c>
      <c r="G80" s="198">
        <v>2.86</v>
      </c>
      <c r="H80" s="198">
        <v>0</v>
      </c>
      <c r="I80" s="198">
        <v>0</v>
      </c>
      <c r="J80" s="198">
        <v>0.96</v>
      </c>
      <c r="K80" s="198">
        <v>16.45</v>
      </c>
      <c r="L80" s="198">
        <v>0.35</v>
      </c>
      <c r="M80" s="198">
        <v>2</v>
      </c>
      <c r="N80" s="198">
        <v>1.67</v>
      </c>
      <c r="O80" s="198">
        <v>2.35</v>
      </c>
      <c r="P80" s="198">
        <v>0.76</v>
      </c>
      <c r="Q80" s="198">
        <v>0.28999999999999998</v>
      </c>
      <c r="R80" s="198">
        <v>4.3499999999999996</v>
      </c>
      <c r="S80" s="198">
        <v>0.37</v>
      </c>
      <c r="T80" s="198">
        <v>0</v>
      </c>
      <c r="U80" s="198">
        <v>1.92</v>
      </c>
      <c r="V80" s="198">
        <v>0.2</v>
      </c>
      <c r="W80" s="198">
        <v>0.57999999999999996</v>
      </c>
      <c r="X80" s="198">
        <v>2.08</v>
      </c>
      <c r="Y80" s="198">
        <v>0</v>
      </c>
      <c r="Z80" s="198">
        <v>4.1500000000000004</v>
      </c>
      <c r="AA80" s="198">
        <v>0.99</v>
      </c>
      <c r="AB80" s="198">
        <v>0</v>
      </c>
      <c r="AC80" s="198">
        <v>22.62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54.78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252.15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3.6</v>
      </c>
      <c r="E81" s="198">
        <v>0</v>
      </c>
      <c r="F81" s="198">
        <v>2.38</v>
      </c>
      <c r="G81" s="198">
        <v>2.86</v>
      </c>
      <c r="H81" s="198">
        <v>0</v>
      </c>
      <c r="I81" s="198">
        <v>0</v>
      </c>
      <c r="J81" s="198">
        <v>0.96</v>
      </c>
      <c r="K81" s="198">
        <v>16.45</v>
      </c>
      <c r="L81" s="198">
        <v>0.35</v>
      </c>
      <c r="M81" s="198">
        <v>2</v>
      </c>
      <c r="N81" s="198">
        <v>1.67</v>
      </c>
      <c r="O81" s="198">
        <v>2.35</v>
      </c>
      <c r="P81" s="198">
        <v>0.76</v>
      </c>
      <c r="Q81" s="198">
        <v>0.28999999999999998</v>
      </c>
      <c r="R81" s="198">
        <v>1.7</v>
      </c>
      <c r="S81" s="198">
        <v>0.37</v>
      </c>
      <c r="T81" s="198">
        <v>0</v>
      </c>
      <c r="U81" s="198">
        <v>1.92</v>
      </c>
      <c r="V81" s="198">
        <v>0.2</v>
      </c>
      <c r="W81" s="198">
        <v>0.65</v>
      </c>
      <c r="X81" s="198">
        <v>2.08</v>
      </c>
      <c r="Y81" s="198">
        <v>0</v>
      </c>
      <c r="Z81" s="198">
        <v>4.1500000000000004</v>
      </c>
      <c r="AA81" s="198">
        <v>0.99</v>
      </c>
      <c r="AB81" s="198">
        <v>0</v>
      </c>
      <c r="AC81" s="198">
        <v>22.62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54.78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252.15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3.6</v>
      </c>
      <c r="E82" s="198">
        <v>0</v>
      </c>
      <c r="F82" s="198">
        <v>2.38</v>
      </c>
      <c r="G82" s="198">
        <v>2.86</v>
      </c>
      <c r="H82" s="198">
        <v>0</v>
      </c>
      <c r="I82" s="198">
        <v>0</v>
      </c>
      <c r="J82" s="198">
        <v>0.96</v>
      </c>
      <c r="K82" s="198">
        <v>16.45</v>
      </c>
      <c r="L82" s="198">
        <v>0.35</v>
      </c>
      <c r="M82" s="198">
        <v>2</v>
      </c>
      <c r="N82" s="198">
        <v>1.67</v>
      </c>
      <c r="O82" s="198">
        <v>2.35</v>
      </c>
      <c r="P82" s="198">
        <v>0.76</v>
      </c>
      <c r="Q82" s="198">
        <v>0.28999999999999998</v>
      </c>
      <c r="R82" s="198">
        <v>1.7</v>
      </c>
      <c r="S82" s="198">
        <v>0.37</v>
      </c>
      <c r="T82" s="198">
        <v>0</v>
      </c>
      <c r="U82" s="198">
        <v>1.92</v>
      </c>
      <c r="V82" s="198">
        <v>0.2</v>
      </c>
      <c r="W82" s="198">
        <v>0.65</v>
      </c>
      <c r="X82" s="198">
        <v>2.08</v>
      </c>
      <c r="Y82" s="198">
        <v>0</v>
      </c>
      <c r="Z82" s="198">
        <v>4.1500000000000004</v>
      </c>
      <c r="AA82" s="198">
        <v>0.99</v>
      </c>
      <c r="AB82" s="198">
        <v>0</v>
      </c>
      <c r="AC82" s="198">
        <v>22.62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54.78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252.15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3.69</v>
      </c>
      <c r="E83" s="198">
        <v>0</v>
      </c>
      <c r="F83" s="198">
        <v>2.38</v>
      </c>
      <c r="G83" s="198">
        <v>2.86</v>
      </c>
      <c r="H83" s="198">
        <v>0</v>
      </c>
      <c r="I83" s="198">
        <v>0</v>
      </c>
      <c r="J83" s="198">
        <v>0.96</v>
      </c>
      <c r="K83" s="198">
        <v>16.45</v>
      </c>
      <c r="L83" s="198">
        <v>0.35</v>
      </c>
      <c r="M83" s="198">
        <v>2</v>
      </c>
      <c r="N83" s="198">
        <v>1.67</v>
      </c>
      <c r="O83" s="198">
        <v>2.35</v>
      </c>
      <c r="P83" s="198">
        <v>0.76</v>
      </c>
      <c r="Q83" s="198">
        <v>0.28999999999999998</v>
      </c>
      <c r="R83" s="198">
        <v>1.7</v>
      </c>
      <c r="S83" s="198">
        <v>0.37</v>
      </c>
      <c r="T83" s="198">
        <v>0</v>
      </c>
      <c r="U83" s="198">
        <v>1.92</v>
      </c>
      <c r="V83" s="198">
        <v>0.2</v>
      </c>
      <c r="W83" s="198">
        <v>0.65</v>
      </c>
      <c r="X83" s="198">
        <v>2.08</v>
      </c>
      <c r="Y83" s="198">
        <v>0</v>
      </c>
      <c r="Z83" s="198">
        <v>4.1500000000000004</v>
      </c>
      <c r="AA83" s="198">
        <v>0.99</v>
      </c>
      <c r="AB83" s="198">
        <v>0</v>
      </c>
      <c r="AC83" s="198">
        <v>22.62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54.78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252.15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3.69</v>
      </c>
      <c r="E84" s="198">
        <v>0</v>
      </c>
      <c r="F84" s="198">
        <v>2.38</v>
      </c>
      <c r="G84" s="198">
        <v>2.86</v>
      </c>
      <c r="H84" s="198">
        <v>0</v>
      </c>
      <c r="I84" s="198">
        <v>0</v>
      </c>
      <c r="J84" s="198">
        <v>0.96</v>
      </c>
      <c r="K84" s="198">
        <v>16.45</v>
      </c>
      <c r="L84" s="198">
        <v>0.35</v>
      </c>
      <c r="M84" s="198">
        <v>2</v>
      </c>
      <c r="N84" s="198">
        <v>1.67</v>
      </c>
      <c r="O84" s="198">
        <v>2.35</v>
      </c>
      <c r="P84" s="198">
        <v>0.76</v>
      </c>
      <c r="Q84" s="198">
        <v>0.28999999999999998</v>
      </c>
      <c r="R84" s="198">
        <v>1.7</v>
      </c>
      <c r="S84" s="198">
        <v>0.37</v>
      </c>
      <c r="T84" s="198">
        <v>0</v>
      </c>
      <c r="U84" s="198">
        <v>1.92</v>
      </c>
      <c r="V84" s="198">
        <v>0.2</v>
      </c>
      <c r="W84" s="198">
        <v>0.65</v>
      </c>
      <c r="X84" s="198">
        <v>2.08</v>
      </c>
      <c r="Y84" s="198">
        <v>0</v>
      </c>
      <c r="Z84" s="198">
        <v>4.1500000000000004</v>
      </c>
      <c r="AA84" s="198">
        <v>0.99</v>
      </c>
      <c r="AB84" s="198">
        <v>0</v>
      </c>
      <c r="AC84" s="198">
        <v>21.97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54.78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252.15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3.69</v>
      </c>
      <c r="E85" s="198">
        <v>0</v>
      </c>
      <c r="F85" s="198">
        <v>2.38</v>
      </c>
      <c r="G85" s="198">
        <v>2.86</v>
      </c>
      <c r="H85" s="198">
        <v>0</v>
      </c>
      <c r="I85" s="198">
        <v>0</v>
      </c>
      <c r="J85" s="198">
        <v>0.96</v>
      </c>
      <c r="K85" s="198">
        <v>16.45</v>
      </c>
      <c r="L85" s="198">
        <v>0.35</v>
      </c>
      <c r="M85" s="198">
        <v>2</v>
      </c>
      <c r="N85" s="198">
        <v>1.67</v>
      </c>
      <c r="O85" s="198">
        <v>2.35</v>
      </c>
      <c r="P85" s="198">
        <v>0.76</v>
      </c>
      <c r="Q85" s="198">
        <v>0.28999999999999998</v>
      </c>
      <c r="R85" s="198">
        <v>4.3499999999999996</v>
      </c>
      <c r="S85" s="198">
        <v>0.37</v>
      </c>
      <c r="T85" s="198">
        <v>0</v>
      </c>
      <c r="U85" s="198">
        <v>1.92</v>
      </c>
      <c r="V85" s="198">
        <v>0.2</v>
      </c>
      <c r="W85" s="198">
        <v>0.65</v>
      </c>
      <c r="X85" s="198">
        <v>2.08</v>
      </c>
      <c r="Y85" s="198">
        <v>0</v>
      </c>
      <c r="Z85" s="198">
        <v>4.1500000000000004</v>
      </c>
      <c r="AA85" s="198">
        <v>0.99</v>
      </c>
      <c r="AB85" s="198">
        <v>0</v>
      </c>
      <c r="AC85" s="198">
        <v>21.97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54.78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253.51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3.69</v>
      </c>
      <c r="E86" s="198">
        <v>0</v>
      </c>
      <c r="F86" s="198">
        <v>2.38</v>
      </c>
      <c r="G86" s="198">
        <v>2.86</v>
      </c>
      <c r="H86" s="198">
        <v>0</v>
      </c>
      <c r="I86" s="198">
        <v>0</v>
      </c>
      <c r="J86" s="198">
        <v>0.96</v>
      </c>
      <c r="K86" s="198">
        <v>16.45</v>
      </c>
      <c r="L86" s="198">
        <v>0.35</v>
      </c>
      <c r="M86" s="198">
        <v>2</v>
      </c>
      <c r="N86" s="198">
        <v>1.67</v>
      </c>
      <c r="O86" s="198">
        <v>2.35</v>
      </c>
      <c r="P86" s="198">
        <v>0.76</v>
      </c>
      <c r="Q86" s="198">
        <v>0.28999999999999998</v>
      </c>
      <c r="R86" s="198">
        <v>4.3499999999999996</v>
      </c>
      <c r="S86" s="198">
        <v>0.37</v>
      </c>
      <c r="T86" s="198">
        <v>0</v>
      </c>
      <c r="U86" s="198">
        <v>1.92</v>
      </c>
      <c r="V86" s="198">
        <v>0.2</v>
      </c>
      <c r="W86" s="198">
        <v>0.65</v>
      </c>
      <c r="X86" s="198">
        <v>2.08</v>
      </c>
      <c r="Y86" s="198">
        <v>0</v>
      </c>
      <c r="Z86" s="198">
        <v>4.1500000000000004</v>
      </c>
      <c r="AA86" s="198">
        <v>0.99</v>
      </c>
      <c r="AB86" s="198">
        <v>0</v>
      </c>
      <c r="AC86" s="198">
        <v>21.97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53.51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252.15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3.55</v>
      </c>
      <c r="E87" s="198">
        <v>0</v>
      </c>
      <c r="F87" s="198">
        <v>2.38</v>
      </c>
      <c r="G87" s="198">
        <v>2.86</v>
      </c>
      <c r="H87" s="198">
        <v>0</v>
      </c>
      <c r="I87" s="198">
        <v>0</v>
      </c>
      <c r="J87" s="198">
        <v>0.96</v>
      </c>
      <c r="K87" s="198">
        <v>16.45</v>
      </c>
      <c r="L87" s="198">
        <v>0.35</v>
      </c>
      <c r="M87" s="198">
        <v>2</v>
      </c>
      <c r="N87" s="198">
        <v>1.67</v>
      </c>
      <c r="O87" s="198">
        <v>2.35</v>
      </c>
      <c r="P87" s="198">
        <v>0.76</v>
      </c>
      <c r="Q87" s="198">
        <v>0.28999999999999998</v>
      </c>
      <c r="R87" s="198">
        <v>4.3499999999999996</v>
      </c>
      <c r="S87" s="198">
        <v>0.37</v>
      </c>
      <c r="T87" s="198">
        <v>0</v>
      </c>
      <c r="U87" s="198">
        <v>1.92</v>
      </c>
      <c r="V87" s="198">
        <v>0.2</v>
      </c>
      <c r="W87" s="198">
        <v>0.65</v>
      </c>
      <c r="X87" s="198">
        <v>2.08</v>
      </c>
      <c r="Y87" s="198">
        <v>0</v>
      </c>
      <c r="Z87" s="198">
        <v>4.1500000000000004</v>
      </c>
      <c r="AA87" s="198">
        <v>0.99</v>
      </c>
      <c r="AB87" s="198">
        <v>0</v>
      </c>
      <c r="AC87" s="198">
        <v>25.78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56.56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252.15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3.55</v>
      </c>
      <c r="E88" s="198">
        <v>0</v>
      </c>
      <c r="F88" s="198">
        <v>2.38</v>
      </c>
      <c r="G88" s="198">
        <v>2.86</v>
      </c>
      <c r="H88" s="198">
        <v>0</v>
      </c>
      <c r="I88" s="198">
        <v>0</v>
      </c>
      <c r="J88" s="198">
        <v>0.96</v>
      </c>
      <c r="K88" s="198">
        <v>16.45</v>
      </c>
      <c r="L88" s="198">
        <v>0.35</v>
      </c>
      <c r="M88" s="198">
        <v>2</v>
      </c>
      <c r="N88" s="198">
        <v>1.67</v>
      </c>
      <c r="O88" s="198">
        <v>2.35</v>
      </c>
      <c r="P88" s="198">
        <v>0.76</v>
      </c>
      <c r="Q88" s="198">
        <v>0.28999999999999998</v>
      </c>
      <c r="R88" s="198">
        <v>4.3499999999999996</v>
      </c>
      <c r="S88" s="198">
        <v>0.37</v>
      </c>
      <c r="T88" s="198">
        <v>0</v>
      </c>
      <c r="U88" s="198">
        <v>1.92</v>
      </c>
      <c r="V88" s="198">
        <v>0.2</v>
      </c>
      <c r="W88" s="198">
        <v>0.65</v>
      </c>
      <c r="X88" s="198">
        <v>2.08</v>
      </c>
      <c r="Y88" s="198">
        <v>0</v>
      </c>
      <c r="Z88" s="198">
        <v>4.1500000000000004</v>
      </c>
      <c r="AA88" s="198">
        <v>0.99</v>
      </c>
      <c r="AB88" s="198">
        <v>0</v>
      </c>
      <c r="AC88" s="198">
        <v>25.78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252.15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3.55</v>
      </c>
      <c r="E89" s="198">
        <v>0</v>
      </c>
      <c r="F89" s="198">
        <v>2.38</v>
      </c>
      <c r="G89" s="198">
        <v>2.86</v>
      </c>
      <c r="H89" s="198">
        <v>0</v>
      </c>
      <c r="I89" s="198">
        <v>0</v>
      </c>
      <c r="J89" s="198">
        <v>0.96</v>
      </c>
      <c r="K89" s="198">
        <v>16.45</v>
      </c>
      <c r="L89" s="198">
        <v>0.35</v>
      </c>
      <c r="M89" s="198">
        <v>2</v>
      </c>
      <c r="N89" s="198">
        <v>1.67</v>
      </c>
      <c r="O89" s="198">
        <v>2.35</v>
      </c>
      <c r="P89" s="198">
        <v>0.76</v>
      </c>
      <c r="Q89" s="198">
        <v>0.28999999999999998</v>
      </c>
      <c r="R89" s="198">
        <v>4.3499999999999996</v>
      </c>
      <c r="S89" s="198">
        <v>0.37</v>
      </c>
      <c r="T89" s="198">
        <v>0</v>
      </c>
      <c r="U89" s="198">
        <v>1.92</v>
      </c>
      <c r="V89" s="198">
        <v>0.2</v>
      </c>
      <c r="W89" s="198">
        <v>0.65</v>
      </c>
      <c r="X89" s="198">
        <v>2.08</v>
      </c>
      <c r="Y89" s="198">
        <v>0</v>
      </c>
      <c r="Z89" s="198">
        <v>4.1500000000000004</v>
      </c>
      <c r="AA89" s="198">
        <v>0.99</v>
      </c>
      <c r="AB89" s="198">
        <v>0</v>
      </c>
      <c r="AC89" s="198">
        <v>21.97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53.51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252.15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3.55</v>
      </c>
      <c r="E90" s="198">
        <v>0</v>
      </c>
      <c r="F90" s="198">
        <v>2.38</v>
      </c>
      <c r="G90" s="198">
        <v>2.86</v>
      </c>
      <c r="H90" s="198">
        <v>0</v>
      </c>
      <c r="I90" s="198">
        <v>0</v>
      </c>
      <c r="J90" s="198">
        <v>0.96</v>
      </c>
      <c r="K90" s="198">
        <v>16.45</v>
      </c>
      <c r="L90" s="198">
        <v>0.35</v>
      </c>
      <c r="M90" s="198">
        <v>2</v>
      </c>
      <c r="N90" s="198">
        <v>1.67</v>
      </c>
      <c r="O90" s="198">
        <v>2.35</v>
      </c>
      <c r="P90" s="198">
        <v>0.76</v>
      </c>
      <c r="Q90" s="198">
        <v>0.28999999999999998</v>
      </c>
      <c r="R90" s="198">
        <v>4.3499999999999996</v>
      </c>
      <c r="S90" s="198">
        <v>0.37</v>
      </c>
      <c r="T90" s="198">
        <v>0</v>
      </c>
      <c r="U90" s="198">
        <v>1.92</v>
      </c>
      <c r="V90" s="198">
        <v>0.2</v>
      </c>
      <c r="W90" s="198">
        <v>0.65</v>
      </c>
      <c r="X90" s="198">
        <v>2.08</v>
      </c>
      <c r="Y90" s="198">
        <v>0</v>
      </c>
      <c r="Z90" s="198">
        <v>4.1500000000000004</v>
      </c>
      <c r="AA90" s="198">
        <v>0.99</v>
      </c>
      <c r="AB90" s="198">
        <v>0</v>
      </c>
      <c r="AC90" s="198">
        <v>21.97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53.51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252.15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3.55</v>
      </c>
      <c r="E91" s="198">
        <v>0</v>
      </c>
      <c r="F91" s="198">
        <v>2.38</v>
      </c>
      <c r="G91" s="198">
        <v>2.86</v>
      </c>
      <c r="H91" s="198">
        <v>0</v>
      </c>
      <c r="I91" s="198">
        <v>0</v>
      </c>
      <c r="J91" s="198">
        <v>0.96</v>
      </c>
      <c r="K91" s="198">
        <v>16.45</v>
      </c>
      <c r="L91" s="198">
        <v>0.35</v>
      </c>
      <c r="M91" s="198">
        <v>2</v>
      </c>
      <c r="N91" s="198">
        <v>1.67</v>
      </c>
      <c r="O91" s="198">
        <v>2.35</v>
      </c>
      <c r="P91" s="198">
        <v>0.76</v>
      </c>
      <c r="Q91" s="198">
        <v>0.28999999999999998</v>
      </c>
      <c r="R91" s="198">
        <v>4.3499999999999996</v>
      </c>
      <c r="S91" s="198">
        <v>0.37</v>
      </c>
      <c r="T91" s="198">
        <v>0</v>
      </c>
      <c r="U91" s="198">
        <v>1.92</v>
      </c>
      <c r="V91" s="198">
        <v>0.2</v>
      </c>
      <c r="W91" s="198">
        <v>0.65</v>
      </c>
      <c r="X91" s="198">
        <v>2.08</v>
      </c>
      <c r="Y91" s="198">
        <v>0</v>
      </c>
      <c r="Z91" s="198">
        <v>4.1500000000000004</v>
      </c>
      <c r="AA91" s="198">
        <v>0.99</v>
      </c>
      <c r="AB91" s="198">
        <v>0</v>
      </c>
      <c r="AC91" s="198">
        <v>21.97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52.23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3.55</v>
      </c>
      <c r="E92" s="198">
        <v>0</v>
      </c>
      <c r="F92" s="198">
        <v>2.38</v>
      </c>
      <c r="G92" s="198">
        <v>2.86</v>
      </c>
      <c r="H92" s="198">
        <v>0</v>
      </c>
      <c r="I92" s="198">
        <v>0</v>
      </c>
      <c r="J92" s="198">
        <v>0.96</v>
      </c>
      <c r="K92" s="198">
        <v>16.45</v>
      </c>
      <c r="L92" s="198">
        <v>0.35</v>
      </c>
      <c r="M92" s="198">
        <v>2</v>
      </c>
      <c r="N92" s="198">
        <v>1.67</v>
      </c>
      <c r="O92" s="198">
        <v>2.35</v>
      </c>
      <c r="P92" s="198">
        <v>0.76</v>
      </c>
      <c r="Q92" s="198">
        <v>0.28999999999999998</v>
      </c>
      <c r="R92" s="198">
        <v>4.3499999999999996</v>
      </c>
      <c r="S92" s="198">
        <v>0.37</v>
      </c>
      <c r="T92" s="198">
        <v>0</v>
      </c>
      <c r="U92" s="198">
        <v>1.92</v>
      </c>
      <c r="V92" s="198">
        <v>0.2</v>
      </c>
      <c r="W92" s="198">
        <v>0.65</v>
      </c>
      <c r="X92" s="198">
        <v>2.08</v>
      </c>
      <c r="Y92" s="198">
        <v>0</v>
      </c>
      <c r="Z92" s="198">
        <v>4.1500000000000004</v>
      </c>
      <c r="AA92" s="198">
        <v>0.99</v>
      </c>
      <c r="AB92" s="198">
        <v>0</v>
      </c>
      <c r="AC92" s="198">
        <v>21.97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52.23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252.15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3.55</v>
      </c>
      <c r="E93" s="198">
        <v>0</v>
      </c>
      <c r="F93" s="198">
        <v>2.38</v>
      </c>
      <c r="G93" s="198">
        <v>2.86</v>
      </c>
      <c r="H93" s="198">
        <v>0</v>
      </c>
      <c r="I93" s="198">
        <v>0</v>
      </c>
      <c r="J93" s="198">
        <v>0.96</v>
      </c>
      <c r="K93" s="198">
        <v>16.45</v>
      </c>
      <c r="L93" s="198">
        <v>0.35</v>
      </c>
      <c r="M93" s="198">
        <v>2</v>
      </c>
      <c r="N93" s="198">
        <v>1.67</v>
      </c>
      <c r="O93" s="198">
        <v>2.35</v>
      </c>
      <c r="P93" s="198">
        <v>0.76</v>
      </c>
      <c r="Q93" s="198">
        <v>0.28999999999999998</v>
      </c>
      <c r="R93" s="198">
        <v>4.3499999999999996</v>
      </c>
      <c r="S93" s="198">
        <v>0.37</v>
      </c>
      <c r="T93" s="198">
        <v>0</v>
      </c>
      <c r="U93" s="198">
        <v>1.92</v>
      </c>
      <c r="V93" s="198">
        <v>0.2</v>
      </c>
      <c r="W93" s="198">
        <v>0.65</v>
      </c>
      <c r="X93" s="198">
        <v>2.08</v>
      </c>
      <c r="Y93" s="198">
        <v>0</v>
      </c>
      <c r="Z93" s="198">
        <v>4.1500000000000004</v>
      </c>
      <c r="AA93" s="198">
        <v>0.99</v>
      </c>
      <c r="AB93" s="198">
        <v>0</v>
      </c>
      <c r="AC93" s="198">
        <v>21.97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52.23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252.15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3.55</v>
      </c>
      <c r="E94" s="198">
        <v>0</v>
      </c>
      <c r="F94" s="198">
        <v>2.38</v>
      </c>
      <c r="G94" s="198">
        <v>2.86</v>
      </c>
      <c r="H94" s="198">
        <v>0</v>
      </c>
      <c r="I94" s="198">
        <v>0</v>
      </c>
      <c r="J94" s="198">
        <v>0.96</v>
      </c>
      <c r="K94" s="198">
        <v>16.45</v>
      </c>
      <c r="L94" s="198">
        <v>0.35</v>
      </c>
      <c r="M94" s="198">
        <v>2</v>
      </c>
      <c r="N94" s="198">
        <v>1.67</v>
      </c>
      <c r="O94" s="198">
        <v>2.35</v>
      </c>
      <c r="P94" s="198">
        <v>0.76</v>
      </c>
      <c r="Q94" s="198">
        <v>0.28999999999999998</v>
      </c>
      <c r="R94" s="198">
        <v>4.3499999999999996</v>
      </c>
      <c r="S94" s="198">
        <v>0.37</v>
      </c>
      <c r="T94" s="198">
        <v>0</v>
      </c>
      <c r="U94" s="198">
        <v>1.92</v>
      </c>
      <c r="V94" s="198">
        <v>0.2</v>
      </c>
      <c r="W94" s="198">
        <v>0.65</v>
      </c>
      <c r="X94" s="198">
        <v>2.08</v>
      </c>
      <c r="Y94" s="198">
        <v>0</v>
      </c>
      <c r="Z94" s="198">
        <v>4.1500000000000004</v>
      </c>
      <c r="AA94" s="198">
        <v>0.99</v>
      </c>
      <c r="AB94" s="198">
        <v>0</v>
      </c>
      <c r="AC94" s="198">
        <v>21.97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52.23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252.15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3.55</v>
      </c>
      <c r="E95" s="198">
        <v>0</v>
      </c>
      <c r="F95" s="198">
        <v>2.38</v>
      </c>
      <c r="G95" s="198">
        <v>2.86</v>
      </c>
      <c r="H95" s="198">
        <v>0</v>
      </c>
      <c r="I95" s="198">
        <v>0</v>
      </c>
      <c r="J95" s="198">
        <v>0.96</v>
      </c>
      <c r="K95" s="198">
        <v>16.45</v>
      </c>
      <c r="L95" s="198">
        <v>0.35</v>
      </c>
      <c r="M95" s="198">
        <v>2</v>
      </c>
      <c r="N95" s="198">
        <v>1.67</v>
      </c>
      <c r="O95" s="198">
        <v>2.35</v>
      </c>
      <c r="P95" s="198">
        <v>0.76</v>
      </c>
      <c r="Q95" s="198">
        <v>0.26</v>
      </c>
      <c r="R95" s="198">
        <v>0.51</v>
      </c>
      <c r="S95" s="198">
        <v>0.32</v>
      </c>
      <c r="T95" s="198">
        <v>0</v>
      </c>
      <c r="U95" s="198">
        <v>1.92</v>
      </c>
      <c r="V95" s="198">
        <v>0.2</v>
      </c>
      <c r="W95" s="198">
        <v>0.65</v>
      </c>
      <c r="X95" s="198">
        <v>2.08</v>
      </c>
      <c r="Y95" s="198">
        <v>0</v>
      </c>
      <c r="Z95" s="198">
        <v>4.1500000000000004</v>
      </c>
      <c r="AA95" s="198">
        <v>0.99</v>
      </c>
      <c r="AB95" s="198">
        <v>0</v>
      </c>
      <c r="AC95" s="198">
        <v>21.97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58.67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252.15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3.55</v>
      </c>
      <c r="E96" s="198">
        <v>0</v>
      </c>
      <c r="F96" s="198">
        <v>2.38</v>
      </c>
      <c r="G96" s="198">
        <v>2.86</v>
      </c>
      <c r="H96" s="198">
        <v>0</v>
      </c>
      <c r="I96" s="198">
        <v>0</v>
      </c>
      <c r="J96" s="198">
        <v>0.96</v>
      </c>
      <c r="K96" s="198">
        <v>16.45</v>
      </c>
      <c r="L96" s="198">
        <v>0.35</v>
      </c>
      <c r="M96" s="198">
        <v>2</v>
      </c>
      <c r="N96" s="198">
        <v>1.67</v>
      </c>
      <c r="O96" s="198">
        <v>2.35</v>
      </c>
      <c r="P96" s="198">
        <v>0.76</v>
      </c>
      <c r="Q96" s="198">
        <v>0.26</v>
      </c>
      <c r="R96" s="198">
        <v>0.51</v>
      </c>
      <c r="S96" s="198">
        <v>0.32</v>
      </c>
      <c r="T96" s="198">
        <v>0</v>
      </c>
      <c r="U96" s="198">
        <v>1.92</v>
      </c>
      <c r="V96" s="198">
        <v>0.2</v>
      </c>
      <c r="W96" s="198">
        <v>0.65</v>
      </c>
      <c r="X96" s="198">
        <v>2.08</v>
      </c>
      <c r="Y96" s="198">
        <v>0</v>
      </c>
      <c r="Z96" s="198">
        <v>4.1500000000000004</v>
      </c>
      <c r="AA96" s="198">
        <v>0.99</v>
      </c>
      <c r="AB96" s="198">
        <v>0</v>
      </c>
      <c r="AC96" s="198">
        <v>21.32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58.67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252.15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3.55</v>
      </c>
      <c r="E97" s="198">
        <v>0</v>
      </c>
      <c r="F97" s="198">
        <v>2.38</v>
      </c>
      <c r="G97" s="198">
        <v>2.86</v>
      </c>
      <c r="H97" s="198">
        <v>0</v>
      </c>
      <c r="I97" s="198">
        <v>0</v>
      </c>
      <c r="J97" s="198">
        <v>0.96</v>
      </c>
      <c r="K97" s="198">
        <v>16.45</v>
      </c>
      <c r="L97" s="198">
        <v>0.35</v>
      </c>
      <c r="M97" s="198">
        <v>2</v>
      </c>
      <c r="N97" s="198">
        <v>1.67</v>
      </c>
      <c r="O97" s="198">
        <v>2.35</v>
      </c>
      <c r="P97" s="198">
        <v>0.76</v>
      </c>
      <c r="Q97" s="198">
        <v>0.26</v>
      </c>
      <c r="R97" s="198">
        <v>0.51</v>
      </c>
      <c r="S97" s="198">
        <v>0.32</v>
      </c>
      <c r="T97" s="198">
        <v>0</v>
      </c>
      <c r="U97" s="198">
        <v>1.92</v>
      </c>
      <c r="V97" s="198">
        <v>0.2</v>
      </c>
      <c r="W97" s="198">
        <v>0.65</v>
      </c>
      <c r="X97" s="198">
        <v>2.08</v>
      </c>
      <c r="Y97" s="198">
        <v>0</v>
      </c>
      <c r="Z97" s="198">
        <v>4.1500000000000004</v>
      </c>
      <c r="AA97" s="198">
        <v>0.99</v>
      </c>
      <c r="AB97" s="198">
        <v>0</v>
      </c>
      <c r="AC97" s="198">
        <v>21.32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58.67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3.55</v>
      </c>
      <c r="E98" s="198">
        <v>0</v>
      </c>
      <c r="F98" s="198">
        <v>2.38</v>
      </c>
      <c r="G98" s="198">
        <v>2.86</v>
      </c>
      <c r="H98" s="198">
        <v>0</v>
      </c>
      <c r="I98" s="198">
        <v>0</v>
      </c>
      <c r="J98" s="198">
        <v>0.96</v>
      </c>
      <c r="K98" s="198">
        <v>16.45</v>
      </c>
      <c r="L98" s="198">
        <v>0.35</v>
      </c>
      <c r="M98" s="198">
        <v>2</v>
      </c>
      <c r="N98" s="198">
        <v>1.67</v>
      </c>
      <c r="O98" s="198">
        <v>2.35</v>
      </c>
      <c r="P98" s="198">
        <v>0.76</v>
      </c>
      <c r="Q98" s="198">
        <v>0.26</v>
      </c>
      <c r="R98" s="198">
        <v>0.51</v>
      </c>
      <c r="S98" s="198">
        <v>0.32</v>
      </c>
      <c r="T98" s="198">
        <v>0</v>
      </c>
      <c r="U98" s="198">
        <v>1.92</v>
      </c>
      <c r="V98" s="198">
        <v>0.2</v>
      </c>
      <c r="W98" s="198">
        <v>0.65</v>
      </c>
      <c r="X98" s="198">
        <v>2.08</v>
      </c>
      <c r="Y98" s="198">
        <v>0</v>
      </c>
      <c r="Z98" s="198">
        <v>4.1500000000000004</v>
      </c>
      <c r="AA98" s="198">
        <v>0.99</v>
      </c>
      <c r="AB98" s="198">
        <v>0</v>
      </c>
      <c r="AC98" s="198">
        <v>21.32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58.67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252.15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6.4090000000000036E-2</v>
      </c>
      <c r="E99">
        <f t="shared" si="0"/>
        <v>0</v>
      </c>
      <c r="F99">
        <f t="shared" si="0"/>
        <v>4.2839999999999955E-2</v>
      </c>
      <c r="G99">
        <f t="shared" si="0"/>
        <v>5.1480000000000088E-2</v>
      </c>
      <c r="H99">
        <f t="shared" si="0"/>
        <v>0</v>
      </c>
      <c r="I99">
        <f t="shared" si="0"/>
        <v>0</v>
      </c>
      <c r="J99">
        <f t="shared" si="0"/>
        <v>1.7040000000000003E-2</v>
      </c>
      <c r="K99">
        <f t="shared" si="0"/>
        <v>2.1614775000000042</v>
      </c>
      <c r="L99">
        <f t="shared" si="0"/>
        <v>0.14271250000000024</v>
      </c>
      <c r="M99">
        <f t="shared" si="0"/>
        <v>4.8520000000000021E-2</v>
      </c>
      <c r="N99">
        <f t="shared" si="0"/>
        <v>3.9229999999999966E-2</v>
      </c>
      <c r="O99">
        <f t="shared" si="0"/>
        <v>5.6399999999999915E-2</v>
      </c>
      <c r="P99">
        <f t="shared" si="0"/>
        <v>1.8240000000000003E-2</v>
      </c>
      <c r="Q99">
        <f t="shared" si="0"/>
        <v>2.0735000000000073E-2</v>
      </c>
      <c r="R99">
        <f t="shared" si="0"/>
        <v>5.3304999999999901E-2</v>
      </c>
      <c r="S99">
        <f t="shared" si="0"/>
        <v>2.4997499999999954E-2</v>
      </c>
      <c r="T99">
        <f t="shared" si="0"/>
        <v>0</v>
      </c>
      <c r="U99">
        <f t="shared" si="0"/>
        <v>4.6079999999999934E-2</v>
      </c>
      <c r="V99">
        <f t="shared" si="0"/>
        <v>4.7999999999999909E-3</v>
      </c>
      <c r="W99">
        <f t="shared" si="0"/>
        <v>1.5564999999999976E-2</v>
      </c>
      <c r="X99">
        <f t="shared" si="0"/>
        <v>4.9920000000000089E-2</v>
      </c>
      <c r="Y99">
        <f t="shared" si="0"/>
        <v>0</v>
      </c>
      <c r="Z99">
        <f t="shared" si="0"/>
        <v>9.9599999999999869E-2</v>
      </c>
      <c r="AA99">
        <f t="shared" si="0"/>
        <v>2.3759999999999969E-2</v>
      </c>
      <c r="AB99">
        <f t="shared" si="0"/>
        <v>0</v>
      </c>
      <c r="AC99">
        <f t="shared" si="0"/>
        <v>0.5336849999999993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1.3797649999999988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5.9627025000000069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0.28000000000000003</v>
      </c>
      <c r="K3" s="198">
        <v>5.3</v>
      </c>
      <c r="L3" s="198">
        <v>2.04</v>
      </c>
      <c r="M3" s="198">
        <v>0</v>
      </c>
      <c r="N3" s="198">
        <v>0.98</v>
      </c>
      <c r="O3" s="198">
        <v>1.62</v>
      </c>
      <c r="P3" s="198">
        <v>1.9</v>
      </c>
      <c r="Q3" s="198">
        <v>0.15</v>
      </c>
      <c r="R3" s="198">
        <v>0.3</v>
      </c>
      <c r="S3" s="198">
        <v>0.18</v>
      </c>
      <c r="T3" s="198">
        <v>0</v>
      </c>
      <c r="U3" s="198">
        <v>7.07</v>
      </c>
      <c r="V3" s="198">
        <v>0.12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40.18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129.76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0.28000000000000003</v>
      </c>
      <c r="K4" s="198">
        <v>5.3</v>
      </c>
      <c r="L4" s="198">
        <v>2.04</v>
      </c>
      <c r="M4" s="198">
        <v>0</v>
      </c>
      <c r="N4" s="198">
        <v>0.98</v>
      </c>
      <c r="O4" s="198">
        <v>1.62</v>
      </c>
      <c r="P4" s="198">
        <v>1.9</v>
      </c>
      <c r="Q4" s="198">
        <v>0.15</v>
      </c>
      <c r="R4" s="198">
        <v>0.3</v>
      </c>
      <c r="S4" s="198">
        <v>0.18</v>
      </c>
      <c r="T4" s="198">
        <v>0</v>
      </c>
      <c r="U4" s="198">
        <v>7.07</v>
      </c>
      <c r="V4" s="198">
        <v>0.12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40.18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129.76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0.28000000000000003</v>
      </c>
      <c r="K5" s="198">
        <v>5.3</v>
      </c>
      <c r="L5" s="198">
        <v>2.04</v>
      </c>
      <c r="M5" s="198">
        <v>0</v>
      </c>
      <c r="N5" s="198">
        <v>0.98</v>
      </c>
      <c r="O5" s="198">
        <v>1.62</v>
      </c>
      <c r="P5" s="198">
        <v>1.9</v>
      </c>
      <c r="Q5" s="198">
        <v>0.15</v>
      </c>
      <c r="R5" s="198">
        <v>0.3</v>
      </c>
      <c r="S5" s="198">
        <v>0.18</v>
      </c>
      <c r="T5" s="198">
        <v>0</v>
      </c>
      <c r="U5" s="198">
        <v>7.07</v>
      </c>
      <c r="V5" s="198">
        <v>0.12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40.18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129.76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0.28000000000000003</v>
      </c>
      <c r="K6" s="198">
        <v>5.3</v>
      </c>
      <c r="L6" s="198">
        <v>2.04</v>
      </c>
      <c r="M6" s="198">
        <v>0</v>
      </c>
      <c r="N6" s="198">
        <v>0.98</v>
      </c>
      <c r="O6" s="198">
        <v>1.62</v>
      </c>
      <c r="P6" s="198">
        <v>1.9</v>
      </c>
      <c r="Q6" s="198">
        <v>0.15</v>
      </c>
      <c r="R6" s="198">
        <v>0.3</v>
      </c>
      <c r="S6" s="198">
        <v>0.18</v>
      </c>
      <c r="T6" s="198">
        <v>0</v>
      </c>
      <c r="U6" s="198">
        <v>7.07</v>
      </c>
      <c r="V6" s="198">
        <v>0.12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40.18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126.4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0.28000000000000003</v>
      </c>
      <c r="K7" s="198">
        <v>5.3</v>
      </c>
      <c r="L7" s="198">
        <v>2.04</v>
      </c>
      <c r="M7" s="198">
        <v>0</v>
      </c>
      <c r="N7" s="198">
        <v>0.98</v>
      </c>
      <c r="O7" s="198">
        <v>1.62</v>
      </c>
      <c r="P7" s="198">
        <v>1.9</v>
      </c>
      <c r="Q7" s="198">
        <v>0.15</v>
      </c>
      <c r="R7" s="198">
        <v>0.3</v>
      </c>
      <c r="S7" s="198">
        <v>0.18</v>
      </c>
      <c r="T7" s="198">
        <v>0</v>
      </c>
      <c r="U7" s="198">
        <v>7.07</v>
      </c>
      <c r="V7" s="198">
        <v>0.12</v>
      </c>
      <c r="W7" s="198">
        <v>0.38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40.18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126.72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0.28000000000000003</v>
      </c>
      <c r="K8" s="198">
        <v>5.3</v>
      </c>
      <c r="L8" s="198">
        <v>2.04</v>
      </c>
      <c r="M8" s="198">
        <v>0</v>
      </c>
      <c r="N8" s="198">
        <v>0.98</v>
      </c>
      <c r="O8" s="198">
        <v>1.62</v>
      </c>
      <c r="P8" s="198">
        <v>1.9</v>
      </c>
      <c r="Q8" s="198">
        <v>0.15</v>
      </c>
      <c r="R8" s="198">
        <v>0.3</v>
      </c>
      <c r="S8" s="198">
        <v>0.18</v>
      </c>
      <c r="T8" s="198">
        <v>0</v>
      </c>
      <c r="U8" s="198">
        <v>7.07</v>
      </c>
      <c r="V8" s="198">
        <v>0.12</v>
      </c>
      <c r="W8" s="198">
        <v>0.38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40.18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126.4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0.28000000000000003</v>
      </c>
      <c r="K9" s="198">
        <v>5.3</v>
      </c>
      <c r="L9" s="198">
        <v>2.04</v>
      </c>
      <c r="M9" s="198">
        <v>0</v>
      </c>
      <c r="N9" s="198">
        <v>0.98</v>
      </c>
      <c r="O9" s="198">
        <v>1.62</v>
      </c>
      <c r="P9" s="198">
        <v>1.9</v>
      </c>
      <c r="Q9" s="198">
        <v>0.15</v>
      </c>
      <c r="R9" s="198">
        <v>0.3</v>
      </c>
      <c r="S9" s="198">
        <v>0.18</v>
      </c>
      <c r="T9" s="198">
        <v>0</v>
      </c>
      <c r="U9" s="198">
        <v>7.07</v>
      </c>
      <c r="V9" s="198">
        <v>0.12</v>
      </c>
      <c r="W9" s="198">
        <v>0.38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40.18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126.4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0.28000000000000003</v>
      </c>
      <c r="K10" s="198">
        <v>5.3</v>
      </c>
      <c r="L10" s="198">
        <v>2.04</v>
      </c>
      <c r="M10" s="198">
        <v>0</v>
      </c>
      <c r="N10" s="198">
        <v>0.98</v>
      </c>
      <c r="O10" s="198">
        <v>1.62</v>
      </c>
      <c r="P10" s="198">
        <v>1.9</v>
      </c>
      <c r="Q10" s="198">
        <v>0.15</v>
      </c>
      <c r="R10" s="198">
        <v>0.3</v>
      </c>
      <c r="S10" s="198">
        <v>0.18</v>
      </c>
      <c r="T10" s="198">
        <v>0</v>
      </c>
      <c r="U10" s="198">
        <v>7.07</v>
      </c>
      <c r="V10" s="198">
        <v>0.12</v>
      </c>
      <c r="W10" s="198">
        <v>0.38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14.1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40.18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126.4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0.28000000000000003</v>
      </c>
      <c r="K11" s="198">
        <v>5.3</v>
      </c>
      <c r="L11" s="198">
        <v>2.04</v>
      </c>
      <c r="M11" s="198">
        <v>0</v>
      </c>
      <c r="N11" s="198">
        <v>0.98</v>
      </c>
      <c r="O11" s="198">
        <v>1.62</v>
      </c>
      <c r="P11" s="198">
        <v>1.9</v>
      </c>
      <c r="Q11" s="198">
        <v>0.15</v>
      </c>
      <c r="R11" s="198">
        <v>0.3</v>
      </c>
      <c r="S11" s="198">
        <v>0.18</v>
      </c>
      <c r="T11" s="198">
        <v>0</v>
      </c>
      <c r="U11" s="198">
        <v>7.07</v>
      </c>
      <c r="V11" s="198">
        <v>0.12</v>
      </c>
      <c r="W11" s="198">
        <v>0.38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14.1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39.85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126.4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0.28000000000000003</v>
      </c>
      <c r="K12" s="198">
        <v>5.3</v>
      </c>
      <c r="L12" s="198">
        <v>2.04</v>
      </c>
      <c r="M12" s="198">
        <v>0</v>
      </c>
      <c r="N12" s="198">
        <v>0.98</v>
      </c>
      <c r="O12" s="198">
        <v>1.62</v>
      </c>
      <c r="P12" s="198">
        <v>1.9</v>
      </c>
      <c r="Q12" s="198">
        <v>0.15</v>
      </c>
      <c r="R12" s="198">
        <v>0.3</v>
      </c>
      <c r="S12" s="198">
        <v>0.18</v>
      </c>
      <c r="T12" s="198">
        <v>0</v>
      </c>
      <c r="U12" s="198">
        <v>7.07</v>
      </c>
      <c r="V12" s="198">
        <v>0.12</v>
      </c>
      <c r="W12" s="198">
        <v>0.38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14.1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39.85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126.4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0.28000000000000003</v>
      </c>
      <c r="K13" s="198">
        <v>5.3</v>
      </c>
      <c r="L13" s="198">
        <v>2.04</v>
      </c>
      <c r="M13" s="198">
        <v>0</v>
      </c>
      <c r="N13" s="198">
        <v>0.98</v>
      </c>
      <c r="O13" s="198">
        <v>1.62</v>
      </c>
      <c r="P13" s="198">
        <v>1.9</v>
      </c>
      <c r="Q13" s="198">
        <v>0.15</v>
      </c>
      <c r="R13" s="198">
        <v>0.3</v>
      </c>
      <c r="S13" s="198">
        <v>0.18</v>
      </c>
      <c r="T13" s="198">
        <v>0</v>
      </c>
      <c r="U13" s="198">
        <v>7.07</v>
      </c>
      <c r="V13" s="198">
        <v>0.12</v>
      </c>
      <c r="W13" s="198">
        <v>0.38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14.1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39.85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127.42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0.28000000000000003</v>
      </c>
      <c r="K14" s="198">
        <v>5.3</v>
      </c>
      <c r="L14" s="198">
        <v>2.04</v>
      </c>
      <c r="M14" s="198">
        <v>0</v>
      </c>
      <c r="N14" s="198">
        <v>0.98</v>
      </c>
      <c r="O14" s="198">
        <v>1.62</v>
      </c>
      <c r="P14" s="198">
        <v>1.9</v>
      </c>
      <c r="Q14" s="198">
        <v>0.15</v>
      </c>
      <c r="R14" s="198">
        <v>0.3</v>
      </c>
      <c r="S14" s="198">
        <v>0.18</v>
      </c>
      <c r="T14" s="198">
        <v>0</v>
      </c>
      <c r="U14" s="198">
        <v>7.07</v>
      </c>
      <c r="V14" s="198">
        <v>0.12</v>
      </c>
      <c r="W14" s="198">
        <v>0.38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14.1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39.85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126.4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0.28000000000000003</v>
      </c>
      <c r="K15" s="198">
        <v>5.3</v>
      </c>
      <c r="L15" s="198">
        <v>2.04</v>
      </c>
      <c r="M15" s="198">
        <v>0</v>
      </c>
      <c r="N15" s="198">
        <v>0.98</v>
      </c>
      <c r="O15" s="198">
        <v>1.62</v>
      </c>
      <c r="P15" s="198">
        <v>1.9</v>
      </c>
      <c r="Q15" s="198">
        <v>0.15</v>
      </c>
      <c r="R15" s="198">
        <v>0.3</v>
      </c>
      <c r="S15" s="198">
        <v>0.18</v>
      </c>
      <c r="T15" s="198">
        <v>0</v>
      </c>
      <c r="U15" s="198">
        <v>7.07</v>
      </c>
      <c r="V15" s="198">
        <v>0.12</v>
      </c>
      <c r="W15" s="198">
        <v>0.38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14.1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39.85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126.4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0.28000000000000003</v>
      </c>
      <c r="K16" s="198">
        <v>5.3</v>
      </c>
      <c r="L16" s="198">
        <v>2.04</v>
      </c>
      <c r="M16" s="198">
        <v>0</v>
      </c>
      <c r="N16" s="198">
        <v>0.98</v>
      </c>
      <c r="O16" s="198">
        <v>1.62</v>
      </c>
      <c r="P16" s="198">
        <v>1.9</v>
      </c>
      <c r="Q16" s="198">
        <v>0.15</v>
      </c>
      <c r="R16" s="198">
        <v>0.3</v>
      </c>
      <c r="S16" s="198">
        <v>0.18</v>
      </c>
      <c r="T16" s="198">
        <v>0</v>
      </c>
      <c r="U16" s="198">
        <v>7.07</v>
      </c>
      <c r="V16" s="198">
        <v>0.12</v>
      </c>
      <c r="W16" s="198">
        <v>0.38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14.1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39.85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126.4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0.28000000000000003</v>
      </c>
      <c r="K17" s="198">
        <v>5.3</v>
      </c>
      <c r="L17" s="198">
        <v>2.04</v>
      </c>
      <c r="M17" s="198">
        <v>0</v>
      </c>
      <c r="N17" s="198">
        <v>0.98</v>
      </c>
      <c r="O17" s="198">
        <v>1.62</v>
      </c>
      <c r="P17" s="198">
        <v>1.91</v>
      </c>
      <c r="Q17" s="198">
        <v>0.15</v>
      </c>
      <c r="R17" s="198">
        <v>0.3</v>
      </c>
      <c r="S17" s="198">
        <v>0.18</v>
      </c>
      <c r="T17" s="198">
        <v>0</v>
      </c>
      <c r="U17" s="198">
        <v>7.07</v>
      </c>
      <c r="V17" s="198">
        <v>0.12</v>
      </c>
      <c r="W17" s="198">
        <v>0.38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14.1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39.85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126.4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0.28000000000000003</v>
      </c>
      <c r="K18" s="198">
        <v>5.3</v>
      </c>
      <c r="L18" s="198">
        <v>2.04</v>
      </c>
      <c r="M18" s="198">
        <v>0</v>
      </c>
      <c r="N18" s="198">
        <v>0.98</v>
      </c>
      <c r="O18" s="198">
        <v>1.62</v>
      </c>
      <c r="P18" s="198">
        <v>1.91</v>
      </c>
      <c r="Q18" s="198">
        <v>0.15</v>
      </c>
      <c r="R18" s="198">
        <v>0.3</v>
      </c>
      <c r="S18" s="198">
        <v>0.18</v>
      </c>
      <c r="T18" s="198">
        <v>0</v>
      </c>
      <c r="U18" s="198">
        <v>7.07</v>
      </c>
      <c r="V18" s="198">
        <v>0.12</v>
      </c>
      <c r="W18" s="198">
        <v>0.38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14.1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39.85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126.4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0.28000000000000003</v>
      </c>
      <c r="K19" s="198">
        <v>5.3</v>
      </c>
      <c r="L19" s="198">
        <v>2.04</v>
      </c>
      <c r="M19" s="198">
        <v>0</v>
      </c>
      <c r="N19" s="198">
        <v>0.98</v>
      </c>
      <c r="O19" s="198">
        <v>1.62</v>
      </c>
      <c r="P19" s="198">
        <v>1.91</v>
      </c>
      <c r="Q19" s="198">
        <v>0.15</v>
      </c>
      <c r="R19" s="198">
        <v>0.3</v>
      </c>
      <c r="S19" s="198">
        <v>0.18</v>
      </c>
      <c r="T19" s="198">
        <v>0</v>
      </c>
      <c r="U19" s="198">
        <v>7.07</v>
      </c>
      <c r="V19" s="198">
        <v>0.12</v>
      </c>
      <c r="W19" s="198">
        <v>0.38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14.1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39.85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127.2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0.28000000000000003</v>
      </c>
      <c r="K20" s="198">
        <v>5.3</v>
      </c>
      <c r="L20" s="198">
        <v>2.04</v>
      </c>
      <c r="M20" s="198">
        <v>0</v>
      </c>
      <c r="N20" s="198">
        <v>0.98</v>
      </c>
      <c r="O20" s="198">
        <v>1.62</v>
      </c>
      <c r="P20" s="198">
        <v>1.91</v>
      </c>
      <c r="Q20" s="198">
        <v>0.15</v>
      </c>
      <c r="R20" s="198">
        <v>0.3</v>
      </c>
      <c r="S20" s="198">
        <v>0.18</v>
      </c>
      <c r="T20" s="198">
        <v>0</v>
      </c>
      <c r="U20" s="198">
        <v>7.07</v>
      </c>
      <c r="V20" s="198">
        <v>0.12</v>
      </c>
      <c r="W20" s="198">
        <v>0.38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14.1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39.85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0.28000000000000003</v>
      </c>
      <c r="K21" s="198">
        <v>5.3</v>
      </c>
      <c r="L21" s="198">
        <v>2.04</v>
      </c>
      <c r="M21" s="198">
        <v>0</v>
      </c>
      <c r="N21" s="198">
        <v>0.98</v>
      </c>
      <c r="O21" s="198">
        <v>1.62</v>
      </c>
      <c r="P21" s="198">
        <v>1.91</v>
      </c>
      <c r="Q21" s="198">
        <v>0.15</v>
      </c>
      <c r="R21" s="198">
        <v>0.3</v>
      </c>
      <c r="S21" s="198">
        <v>0.18</v>
      </c>
      <c r="T21" s="198">
        <v>0</v>
      </c>
      <c r="U21" s="198">
        <v>7.07</v>
      </c>
      <c r="V21" s="198">
        <v>0.12</v>
      </c>
      <c r="W21" s="198">
        <v>0.38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14.1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39.85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0.28000000000000003</v>
      </c>
      <c r="K22" s="198">
        <v>5.3</v>
      </c>
      <c r="L22" s="198">
        <v>2.04</v>
      </c>
      <c r="M22" s="198">
        <v>0</v>
      </c>
      <c r="N22" s="198">
        <v>0.98</v>
      </c>
      <c r="O22" s="198">
        <v>1.62</v>
      </c>
      <c r="P22" s="198">
        <v>1.91</v>
      </c>
      <c r="Q22" s="198">
        <v>0.15</v>
      </c>
      <c r="R22" s="198">
        <v>0.3</v>
      </c>
      <c r="S22" s="198">
        <v>0.18</v>
      </c>
      <c r="T22" s="198">
        <v>0</v>
      </c>
      <c r="U22" s="198">
        <v>7.07</v>
      </c>
      <c r="V22" s="198">
        <v>0.12</v>
      </c>
      <c r="W22" s="198">
        <v>0.38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14.1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39.85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0.28000000000000003</v>
      </c>
      <c r="K23" s="198">
        <v>8.34</v>
      </c>
      <c r="L23" s="198">
        <v>2.04</v>
      </c>
      <c r="M23" s="198">
        <v>0</v>
      </c>
      <c r="N23" s="198">
        <v>0.98</v>
      </c>
      <c r="O23" s="198">
        <v>1.62</v>
      </c>
      <c r="P23" s="198">
        <v>1.91</v>
      </c>
      <c r="Q23" s="198">
        <v>0.15</v>
      </c>
      <c r="R23" s="198">
        <v>0.3</v>
      </c>
      <c r="S23" s="198">
        <v>0.18</v>
      </c>
      <c r="T23" s="198">
        <v>0</v>
      </c>
      <c r="U23" s="198">
        <v>7.07</v>
      </c>
      <c r="V23" s="198">
        <v>0.12</v>
      </c>
      <c r="W23" s="198">
        <v>0.38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14.1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39.85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126.4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0.28000000000000003</v>
      </c>
      <c r="K24" s="198">
        <v>5.3</v>
      </c>
      <c r="L24" s="198">
        <v>2.04</v>
      </c>
      <c r="M24" s="198">
        <v>0</v>
      </c>
      <c r="N24" s="198">
        <v>0.98</v>
      </c>
      <c r="O24" s="198">
        <v>1.62</v>
      </c>
      <c r="P24" s="198">
        <v>1.91</v>
      </c>
      <c r="Q24" s="198">
        <v>0.15</v>
      </c>
      <c r="R24" s="198">
        <v>0.3</v>
      </c>
      <c r="S24" s="198">
        <v>0.18</v>
      </c>
      <c r="T24" s="198">
        <v>0</v>
      </c>
      <c r="U24" s="198">
        <v>7.07</v>
      </c>
      <c r="V24" s="198">
        <v>0.12</v>
      </c>
      <c r="W24" s="198">
        <v>0.38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14.1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39.85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0.28000000000000003</v>
      </c>
      <c r="K25" s="198">
        <v>5.3</v>
      </c>
      <c r="L25" s="198">
        <v>2.04</v>
      </c>
      <c r="M25" s="198">
        <v>0</v>
      </c>
      <c r="N25" s="198">
        <v>0.98</v>
      </c>
      <c r="O25" s="198">
        <v>1.62</v>
      </c>
      <c r="P25" s="198">
        <v>1.91</v>
      </c>
      <c r="Q25" s="198">
        <v>0.15</v>
      </c>
      <c r="R25" s="198">
        <v>0.3</v>
      </c>
      <c r="S25" s="198">
        <v>0.18</v>
      </c>
      <c r="T25" s="198">
        <v>0</v>
      </c>
      <c r="U25" s="198">
        <v>7.07</v>
      </c>
      <c r="V25" s="198">
        <v>0.12</v>
      </c>
      <c r="W25" s="198">
        <v>0.38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14.1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39.85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127.42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0.28000000000000003</v>
      </c>
      <c r="K26" s="198">
        <v>5.3</v>
      </c>
      <c r="L26" s="198">
        <v>2.04</v>
      </c>
      <c r="M26" s="198">
        <v>0</v>
      </c>
      <c r="N26" s="198">
        <v>0.98</v>
      </c>
      <c r="O26" s="198">
        <v>1.62</v>
      </c>
      <c r="P26" s="198">
        <v>1.91</v>
      </c>
      <c r="Q26" s="198">
        <v>0.15</v>
      </c>
      <c r="R26" s="198">
        <v>0.3</v>
      </c>
      <c r="S26" s="198">
        <v>0.18</v>
      </c>
      <c r="T26" s="198">
        <v>0</v>
      </c>
      <c r="U26" s="198">
        <v>7.07</v>
      </c>
      <c r="V26" s="198">
        <v>0.12</v>
      </c>
      <c r="W26" s="198">
        <v>0.38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14.1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39.85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126.4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2.13</v>
      </c>
      <c r="E27" s="198">
        <v>0</v>
      </c>
      <c r="F27" s="198">
        <v>1.38</v>
      </c>
      <c r="G27" s="198">
        <v>1.66</v>
      </c>
      <c r="H27" s="198">
        <v>0</v>
      </c>
      <c r="I27" s="198">
        <v>0</v>
      </c>
      <c r="J27" s="198">
        <v>0.28000000000000003</v>
      </c>
      <c r="K27" s="198">
        <v>5.3</v>
      </c>
      <c r="L27" s="198">
        <v>2.04</v>
      </c>
      <c r="M27" s="198">
        <v>0</v>
      </c>
      <c r="N27" s="198">
        <v>0.98</v>
      </c>
      <c r="O27" s="198">
        <v>1.62</v>
      </c>
      <c r="P27" s="198">
        <v>1.91</v>
      </c>
      <c r="Q27" s="198">
        <v>0.15</v>
      </c>
      <c r="R27" s="198">
        <v>0.3</v>
      </c>
      <c r="S27" s="198">
        <v>0.18</v>
      </c>
      <c r="T27" s="198">
        <v>0</v>
      </c>
      <c r="U27" s="198">
        <v>7.07</v>
      </c>
      <c r="V27" s="198">
        <v>0.12</v>
      </c>
      <c r="W27" s="198">
        <v>0.38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14.1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39.85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2.13</v>
      </c>
      <c r="E28" s="198">
        <v>0</v>
      </c>
      <c r="F28" s="198">
        <v>1.38</v>
      </c>
      <c r="G28" s="198">
        <v>1.66</v>
      </c>
      <c r="H28" s="198">
        <v>0</v>
      </c>
      <c r="I28" s="198">
        <v>0</v>
      </c>
      <c r="J28" s="198">
        <v>0.28000000000000003</v>
      </c>
      <c r="K28" s="198">
        <v>5.3</v>
      </c>
      <c r="L28" s="198">
        <v>2.04</v>
      </c>
      <c r="M28" s="198">
        <v>0</v>
      </c>
      <c r="N28" s="198">
        <v>0.98</v>
      </c>
      <c r="O28" s="198">
        <v>1.62</v>
      </c>
      <c r="P28" s="198">
        <v>1.91</v>
      </c>
      <c r="Q28" s="198">
        <v>0.15</v>
      </c>
      <c r="R28" s="198">
        <v>0.3</v>
      </c>
      <c r="S28" s="198">
        <v>0.18</v>
      </c>
      <c r="T28" s="198">
        <v>0</v>
      </c>
      <c r="U28" s="198">
        <v>7.07</v>
      </c>
      <c r="V28" s="198">
        <v>0.12</v>
      </c>
      <c r="W28" s="198">
        <v>0.38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14.1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39.85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2.13</v>
      </c>
      <c r="E29" s="198">
        <v>0</v>
      </c>
      <c r="F29" s="198">
        <v>1.38</v>
      </c>
      <c r="G29" s="198">
        <v>1.66</v>
      </c>
      <c r="H29" s="198">
        <v>0</v>
      </c>
      <c r="I29" s="198">
        <v>0</v>
      </c>
      <c r="J29" s="198">
        <v>0.28000000000000003</v>
      </c>
      <c r="K29" s="198">
        <v>5.3</v>
      </c>
      <c r="L29" s="198">
        <v>2.04</v>
      </c>
      <c r="M29" s="198">
        <v>0</v>
      </c>
      <c r="N29" s="198">
        <v>0.98</v>
      </c>
      <c r="O29" s="198">
        <v>1.62</v>
      </c>
      <c r="P29" s="198">
        <v>1.91</v>
      </c>
      <c r="Q29" s="198">
        <v>0.15</v>
      </c>
      <c r="R29" s="198">
        <v>0.3</v>
      </c>
      <c r="S29" s="198">
        <v>0.18</v>
      </c>
      <c r="T29" s="198">
        <v>0</v>
      </c>
      <c r="U29" s="198">
        <v>7.07</v>
      </c>
      <c r="V29" s="198">
        <v>0.12</v>
      </c>
      <c r="W29" s="198">
        <v>0.38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14.1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39.85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2.13</v>
      </c>
      <c r="E30" s="198">
        <v>0</v>
      </c>
      <c r="F30" s="198">
        <v>1.38</v>
      </c>
      <c r="G30" s="198">
        <v>1.66</v>
      </c>
      <c r="H30" s="198">
        <v>0</v>
      </c>
      <c r="I30" s="198">
        <v>0</v>
      </c>
      <c r="J30" s="198">
        <v>0.28000000000000003</v>
      </c>
      <c r="K30" s="198">
        <v>5.3</v>
      </c>
      <c r="L30" s="198">
        <v>2.04</v>
      </c>
      <c r="M30" s="198">
        <v>0</v>
      </c>
      <c r="N30" s="198">
        <v>0.98</v>
      </c>
      <c r="O30" s="198">
        <v>1.62</v>
      </c>
      <c r="P30" s="198">
        <v>1.91</v>
      </c>
      <c r="Q30" s="198">
        <v>0.15</v>
      </c>
      <c r="R30" s="198">
        <v>0.3</v>
      </c>
      <c r="S30" s="198">
        <v>0.18</v>
      </c>
      <c r="T30" s="198">
        <v>0</v>
      </c>
      <c r="U30" s="198">
        <v>7.07</v>
      </c>
      <c r="V30" s="198">
        <v>0.12</v>
      </c>
      <c r="W30" s="198">
        <v>0.38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14.1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39.85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2.13</v>
      </c>
      <c r="E31" s="198">
        <v>0</v>
      </c>
      <c r="F31" s="198">
        <v>1.38</v>
      </c>
      <c r="G31" s="198">
        <v>1.66</v>
      </c>
      <c r="H31" s="198">
        <v>0</v>
      </c>
      <c r="I31" s="198">
        <v>0</v>
      </c>
      <c r="J31" s="198">
        <v>0.28000000000000003</v>
      </c>
      <c r="K31" s="198">
        <v>5.3</v>
      </c>
      <c r="L31" s="198">
        <v>2.04</v>
      </c>
      <c r="M31" s="198">
        <v>0</v>
      </c>
      <c r="N31" s="198">
        <v>0.98</v>
      </c>
      <c r="O31" s="198">
        <v>1.62</v>
      </c>
      <c r="P31" s="198">
        <v>1.91</v>
      </c>
      <c r="Q31" s="198">
        <v>0.15</v>
      </c>
      <c r="R31" s="198">
        <v>0.3</v>
      </c>
      <c r="S31" s="198">
        <v>0.18</v>
      </c>
      <c r="T31" s="198">
        <v>0</v>
      </c>
      <c r="U31" s="198">
        <v>7.07</v>
      </c>
      <c r="V31" s="198">
        <v>0.12</v>
      </c>
      <c r="W31" s="198">
        <v>0.38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14.1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39.85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126.56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2.13</v>
      </c>
      <c r="E32" s="198">
        <v>0</v>
      </c>
      <c r="F32" s="198">
        <v>1.38</v>
      </c>
      <c r="G32" s="198">
        <v>1.66</v>
      </c>
      <c r="H32" s="198">
        <v>0</v>
      </c>
      <c r="I32" s="198">
        <v>0</v>
      </c>
      <c r="J32" s="198">
        <v>0.28000000000000003</v>
      </c>
      <c r="K32" s="198">
        <v>5.3</v>
      </c>
      <c r="L32" s="198">
        <v>2.04</v>
      </c>
      <c r="M32" s="198">
        <v>0</v>
      </c>
      <c r="N32" s="198">
        <v>0.98</v>
      </c>
      <c r="O32" s="198">
        <v>1.62</v>
      </c>
      <c r="P32" s="198">
        <v>1.91</v>
      </c>
      <c r="Q32" s="198">
        <v>0.15</v>
      </c>
      <c r="R32" s="198">
        <v>0.3</v>
      </c>
      <c r="S32" s="198">
        <v>0.18</v>
      </c>
      <c r="T32" s="198">
        <v>0</v>
      </c>
      <c r="U32" s="198">
        <v>7.07</v>
      </c>
      <c r="V32" s="198">
        <v>0.12</v>
      </c>
      <c r="W32" s="198">
        <v>0.38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14.1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39.85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2.13</v>
      </c>
      <c r="E33" s="198">
        <v>0</v>
      </c>
      <c r="F33" s="198">
        <v>1.38</v>
      </c>
      <c r="G33" s="198">
        <v>1.66</v>
      </c>
      <c r="H33" s="198">
        <v>0</v>
      </c>
      <c r="I33" s="198">
        <v>0</v>
      </c>
      <c r="J33" s="198">
        <v>0.28000000000000003</v>
      </c>
      <c r="K33" s="198">
        <v>5.3</v>
      </c>
      <c r="L33" s="198">
        <v>2.04</v>
      </c>
      <c r="M33" s="198">
        <v>0</v>
      </c>
      <c r="N33" s="198">
        <v>0.98</v>
      </c>
      <c r="O33" s="198">
        <v>1.62</v>
      </c>
      <c r="P33" s="198">
        <v>1.91</v>
      </c>
      <c r="Q33" s="198">
        <v>0.15</v>
      </c>
      <c r="R33" s="198">
        <v>0.3</v>
      </c>
      <c r="S33" s="198">
        <v>0.18</v>
      </c>
      <c r="T33" s="198">
        <v>0</v>
      </c>
      <c r="U33" s="198">
        <v>7.07</v>
      </c>
      <c r="V33" s="198">
        <v>0.12</v>
      </c>
      <c r="W33" s="198">
        <v>0.38</v>
      </c>
      <c r="X33" s="198">
        <v>1.2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11.68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39.85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2.13</v>
      </c>
      <c r="E34" s="198">
        <v>0</v>
      </c>
      <c r="F34" s="198">
        <v>1.38</v>
      </c>
      <c r="G34" s="198">
        <v>1.66</v>
      </c>
      <c r="H34" s="198">
        <v>0</v>
      </c>
      <c r="I34" s="198">
        <v>0</v>
      </c>
      <c r="J34" s="198">
        <v>0.28000000000000003</v>
      </c>
      <c r="K34" s="198">
        <v>5.3</v>
      </c>
      <c r="L34" s="198">
        <v>2.04</v>
      </c>
      <c r="M34" s="198">
        <v>0</v>
      </c>
      <c r="N34" s="198">
        <v>0.98</v>
      </c>
      <c r="O34" s="198">
        <v>1.62</v>
      </c>
      <c r="P34" s="198">
        <v>1.91</v>
      </c>
      <c r="Q34" s="198">
        <v>0.15</v>
      </c>
      <c r="R34" s="198">
        <v>0.3</v>
      </c>
      <c r="S34" s="198">
        <v>0.18</v>
      </c>
      <c r="T34" s="198">
        <v>0</v>
      </c>
      <c r="U34" s="198">
        <v>7.07</v>
      </c>
      <c r="V34" s="198">
        <v>0.12</v>
      </c>
      <c r="W34" s="198">
        <v>0.38</v>
      </c>
      <c r="X34" s="198">
        <v>1.2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39.85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2.13</v>
      </c>
      <c r="E35" s="198">
        <v>0</v>
      </c>
      <c r="F35" s="198">
        <v>1.38</v>
      </c>
      <c r="G35" s="198">
        <v>1.66</v>
      </c>
      <c r="H35" s="198">
        <v>0</v>
      </c>
      <c r="I35" s="198">
        <v>0</v>
      </c>
      <c r="J35" s="198">
        <v>0.28000000000000003</v>
      </c>
      <c r="K35" s="198">
        <v>5.3</v>
      </c>
      <c r="L35" s="198">
        <v>2.04</v>
      </c>
      <c r="M35" s="198">
        <v>0</v>
      </c>
      <c r="N35" s="198">
        <v>0.98</v>
      </c>
      <c r="O35" s="198">
        <v>1.62</v>
      </c>
      <c r="P35" s="198">
        <v>1.91</v>
      </c>
      <c r="Q35" s="198">
        <v>0.15</v>
      </c>
      <c r="R35" s="198">
        <v>0.3</v>
      </c>
      <c r="S35" s="198">
        <v>0.18</v>
      </c>
      <c r="T35" s="198">
        <v>0</v>
      </c>
      <c r="U35" s="198">
        <v>7.07</v>
      </c>
      <c r="V35" s="198">
        <v>0.12</v>
      </c>
      <c r="W35" s="198">
        <v>0.38</v>
      </c>
      <c r="X35" s="198">
        <v>1.2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11.32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39.85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126.4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2.13</v>
      </c>
      <c r="E36" s="198">
        <v>0</v>
      </c>
      <c r="F36" s="198">
        <v>1.38</v>
      </c>
      <c r="G36" s="198">
        <v>1.66</v>
      </c>
      <c r="H36" s="198">
        <v>0</v>
      </c>
      <c r="I36" s="198">
        <v>0</v>
      </c>
      <c r="J36" s="198">
        <v>0.28000000000000003</v>
      </c>
      <c r="K36" s="198">
        <v>5.3</v>
      </c>
      <c r="L36" s="198">
        <v>2.04</v>
      </c>
      <c r="M36" s="198">
        <v>0</v>
      </c>
      <c r="N36" s="198">
        <v>0.98</v>
      </c>
      <c r="O36" s="198">
        <v>1.62</v>
      </c>
      <c r="P36" s="198">
        <v>1.91</v>
      </c>
      <c r="Q36" s="198">
        <v>0.15</v>
      </c>
      <c r="R36" s="198">
        <v>0.3</v>
      </c>
      <c r="S36" s="198">
        <v>0.18</v>
      </c>
      <c r="T36" s="198">
        <v>0</v>
      </c>
      <c r="U36" s="198">
        <v>7.07</v>
      </c>
      <c r="V36" s="198">
        <v>0.12</v>
      </c>
      <c r="W36" s="198">
        <v>0.38</v>
      </c>
      <c r="X36" s="198">
        <v>1.2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11.32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39.85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126.4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2.13</v>
      </c>
      <c r="E37" s="198">
        <v>0</v>
      </c>
      <c r="F37" s="198">
        <v>1.38</v>
      </c>
      <c r="G37" s="198">
        <v>1.66</v>
      </c>
      <c r="H37" s="198">
        <v>0</v>
      </c>
      <c r="I37" s="198">
        <v>0</v>
      </c>
      <c r="J37" s="198">
        <v>0.28000000000000003</v>
      </c>
      <c r="K37" s="198">
        <v>5.3</v>
      </c>
      <c r="L37" s="198">
        <v>2.04</v>
      </c>
      <c r="M37" s="198">
        <v>0</v>
      </c>
      <c r="N37" s="198">
        <v>0.98</v>
      </c>
      <c r="O37" s="198">
        <v>1.62</v>
      </c>
      <c r="P37" s="198">
        <v>1.91</v>
      </c>
      <c r="Q37" s="198">
        <v>0.15</v>
      </c>
      <c r="R37" s="198">
        <v>0.3</v>
      </c>
      <c r="S37" s="198">
        <v>0.18</v>
      </c>
      <c r="T37" s="198">
        <v>0</v>
      </c>
      <c r="U37" s="198">
        <v>7.07</v>
      </c>
      <c r="V37" s="198">
        <v>0.12</v>
      </c>
      <c r="W37" s="198">
        <v>0.38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11.32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39.85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126.56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2.13</v>
      </c>
      <c r="E38" s="198">
        <v>0</v>
      </c>
      <c r="F38" s="198">
        <v>1.38</v>
      </c>
      <c r="G38" s="198">
        <v>1.66</v>
      </c>
      <c r="H38" s="198">
        <v>0</v>
      </c>
      <c r="I38" s="198">
        <v>0</v>
      </c>
      <c r="J38" s="198">
        <v>0.28000000000000003</v>
      </c>
      <c r="K38" s="198">
        <v>5.3</v>
      </c>
      <c r="L38" s="198">
        <v>2.04</v>
      </c>
      <c r="M38" s="198">
        <v>0</v>
      </c>
      <c r="N38" s="198">
        <v>0.98</v>
      </c>
      <c r="O38" s="198">
        <v>1.62</v>
      </c>
      <c r="P38" s="198">
        <v>1.91</v>
      </c>
      <c r="Q38" s="198">
        <v>0.15</v>
      </c>
      <c r="R38" s="198">
        <v>0.3</v>
      </c>
      <c r="S38" s="198">
        <v>0.18</v>
      </c>
      <c r="T38" s="198">
        <v>0</v>
      </c>
      <c r="U38" s="198">
        <v>7.07</v>
      </c>
      <c r="V38" s="198">
        <v>0.12</v>
      </c>
      <c r="W38" s="198">
        <v>0.38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11.32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39.85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126.4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2.13</v>
      </c>
      <c r="E39" s="198">
        <v>0</v>
      </c>
      <c r="F39" s="198">
        <v>1.38</v>
      </c>
      <c r="G39" s="198">
        <v>1.66</v>
      </c>
      <c r="H39" s="198">
        <v>0</v>
      </c>
      <c r="I39" s="198">
        <v>0</v>
      </c>
      <c r="J39" s="198">
        <v>0.28000000000000003</v>
      </c>
      <c r="K39" s="198">
        <v>5.3</v>
      </c>
      <c r="L39" s="198">
        <v>2.04</v>
      </c>
      <c r="M39" s="198">
        <v>0</v>
      </c>
      <c r="N39" s="198">
        <v>0.98</v>
      </c>
      <c r="O39" s="198">
        <v>1.62</v>
      </c>
      <c r="P39" s="198">
        <v>1.91</v>
      </c>
      <c r="Q39" s="198">
        <v>0.15</v>
      </c>
      <c r="R39" s="198">
        <v>0.3</v>
      </c>
      <c r="S39" s="198">
        <v>0.18</v>
      </c>
      <c r="T39" s="198">
        <v>0</v>
      </c>
      <c r="U39" s="198">
        <v>7.07</v>
      </c>
      <c r="V39" s="198">
        <v>0.12</v>
      </c>
      <c r="W39" s="198">
        <v>0.38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39.85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2.13</v>
      </c>
      <c r="E40" s="198">
        <v>0</v>
      </c>
      <c r="F40" s="198">
        <v>1.38</v>
      </c>
      <c r="G40" s="198">
        <v>1.66</v>
      </c>
      <c r="H40" s="198">
        <v>0</v>
      </c>
      <c r="I40" s="198">
        <v>0</v>
      </c>
      <c r="J40" s="198">
        <v>0.28000000000000003</v>
      </c>
      <c r="K40" s="198">
        <v>5.3</v>
      </c>
      <c r="L40" s="198">
        <v>2.04</v>
      </c>
      <c r="M40" s="198">
        <v>0</v>
      </c>
      <c r="N40" s="198">
        <v>0.98</v>
      </c>
      <c r="O40" s="198">
        <v>1.62</v>
      </c>
      <c r="P40" s="198">
        <v>1.91</v>
      </c>
      <c r="Q40" s="198">
        <v>0.15</v>
      </c>
      <c r="R40" s="198">
        <v>0.3</v>
      </c>
      <c r="S40" s="198">
        <v>0.18</v>
      </c>
      <c r="T40" s="198">
        <v>0</v>
      </c>
      <c r="U40" s="198">
        <v>7.07</v>
      </c>
      <c r="V40" s="198">
        <v>0.12</v>
      </c>
      <c r="W40" s="198">
        <v>0.38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11.32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39.85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2.13</v>
      </c>
      <c r="E41" s="198">
        <v>0</v>
      </c>
      <c r="F41" s="198">
        <v>1.38</v>
      </c>
      <c r="G41" s="198">
        <v>1.66</v>
      </c>
      <c r="H41" s="198">
        <v>0</v>
      </c>
      <c r="I41" s="198">
        <v>0</v>
      </c>
      <c r="J41" s="198">
        <v>0.28000000000000003</v>
      </c>
      <c r="K41" s="198">
        <v>5.3</v>
      </c>
      <c r="L41" s="198">
        <v>2.04</v>
      </c>
      <c r="M41" s="198">
        <v>0</v>
      </c>
      <c r="N41" s="198">
        <v>0.98</v>
      </c>
      <c r="O41" s="198">
        <v>1.62</v>
      </c>
      <c r="P41" s="198">
        <v>1.91</v>
      </c>
      <c r="Q41" s="198">
        <v>0.15</v>
      </c>
      <c r="R41" s="198">
        <v>0.3</v>
      </c>
      <c r="S41" s="198">
        <v>0.18</v>
      </c>
      <c r="T41" s="198">
        <v>0</v>
      </c>
      <c r="U41" s="198">
        <v>7.07</v>
      </c>
      <c r="V41" s="198">
        <v>0.12</v>
      </c>
      <c r="W41" s="198">
        <v>0.38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11.32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39.85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2.13</v>
      </c>
      <c r="E42" s="198">
        <v>0</v>
      </c>
      <c r="F42" s="198">
        <v>1.38</v>
      </c>
      <c r="G42" s="198">
        <v>1.66</v>
      </c>
      <c r="H42" s="198">
        <v>0</v>
      </c>
      <c r="I42" s="198">
        <v>0</v>
      </c>
      <c r="J42" s="198">
        <v>0.28000000000000003</v>
      </c>
      <c r="K42" s="198">
        <v>5.3</v>
      </c>
      <c r="L42" s="198">
        <v>2.04</v>
      </c>
      <c r="M42" s="198">
        <v>0</v>
      </c>
      <c r="N42" s="198">
        <v>0.89</v>
      </c>
      <c r="O42" s="198">
        <v>1.62</v>
      </c>
      <c r="P42" s="198">
        <v>1.91</v>
      </c>
      <c r="Q42" s="198">
        <v>0.15</v>
      </c>
      <c r="R42" s="198">
        <v>0.3</v>
      </c>
      <c r="S42" s="198">
        <v>0.18</v>
      </c>
      <c r="T42" s="198">
        <v>0</v>
      </c>
      <c r="U42" s="198">
        <v>7.07</v>
      </c>
      <c r="V42" s="198">
        <v>0.12</v>
      </c>
      <c r="W42" s="198">
        <v>0.38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11.32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39.85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2.13</v>
      </c>
      <c r="E43" s="198">
        <v>0</v>
      </c>
      <c r="F43" s="198">
        <v>1.38</v>
      </c>
      <c r="G43" s="198">
        <v>1.66</v>
      </c>
      <c r="H43" s="198">
        <v>0</v>
      </c>
      <c r="I43" s="198">
        <v>0</v>
      </c>
      <c r="J43" s="198">
        <v>0.28000000000000003</v>
      </c>
      <c r="K43" s="198">
        <v>5.3</v>
      </c>
      <c r="L43" s="198">
        <v>2.04</v>
      </c>
      <c r="M43" s="198">
        <v>0</v>
      </c>
      <c r="N43" s="198">
        <v>0.83</v>
      </c>
      <c r="O43" s="198">
        <v>1.62</v>
      </c>
      <c r="P43" s="198">
        <v>1.91</v>
      </c>
      <c r="Q43" s="198">
        <v>0.15</v>
      </c>
      <c r="R43" s="198">
        <v>0.3</v>
      </c>
      <c r="S43" s="198">
        <v>0.18</v>
      </c>
      <c r="T43" s="198">
        <v>0</v>
      </c>
      <c r="U43" s="198">
        <v>7.07</v>
      </c>
      <c r="V43" s="198">
        <v>0.12</v>
      </c>
      <c r="W43" s="198">
        <v>0.38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11.68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39.85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126.56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2.13</v>
      </c>
      <c r="E44" s="198">
        <v>0</v>
      </c>
      <c r="F44" s="198">
        <v>1.38</v>
      </c>
      <c r="G44" s="198">
        <v>1.66</v>
      </c>
      <c r="H44" s="198">
        <v>0</v>
      </c>
      <c r="I44" s="198">
        <v>0</v>
      </c>
      <c r="J44" s="198">
        <v>0.28000000000000003</v>
      </c>
      <c r="K44" s="198">
        <v>5.3</v>
      </c>
      <c r="L44" s="198">
        <v>2.04</v>
      </c>
      <c r="M44" s="198">
        <v>0</v>
      </c>
      <c r="N44" s="198">
        <v>0.76</v>
      </c>
      <c r="O44" s="198">
        <v>1.62</v>
      </c>
      <c r="P44" s="198">
        <v>1.91</v>
      </c>
      <c r="Q44" s="198">
        <v>0.15</v>
      </c>
      <c r="R44" s="198">
        <v>0.3</v>
      </c>
      <c r="S44" s="198">
        <v>0.18</v>
      </c>
      <c r="T44" s="198">
        <v>0</v>
      </c>
      <c r="U44" s="198">
        <v>7.07</v>
      </c>
      <c r="V44" s="198">
        <v>0.12</v>
      </c>
      <c r="W44" s="198">
        <v>0.38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11.68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39.85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2.13</v>
      </c>
      <c r="E45" s="198">
        <v>0</v>
      </c>
      <c r="F45" s="198">
        <v>1.38</v>
      </c>
      <c r="G45" s="198">
        <v>1.66</v>
      </c>
      <c r="H45" s="198">
        <v>0</v>
      </c>
      <c r="I45" s="198">
        <v>0</v>
      </c>
      <c r="J45" s="198">
        <v>0.56000000000000005</v>
      </c>
      <c r="K45" s="198">
        <v>5.3</v>
      </c>
      <c r="L45" s="198">
        <v>2.04</v>
      </c>
      <c r="M45" s="198">
        <v>0</v>
      </c>
      <c r="N45" s="198">
        <v>0.73</v>
      </c>
      <c r="O45" s="198">
        <v>1.62</v>
      </c>
      <c r="P45" s="198">
        <v>1.91</v>
      </c>
      <c r="Q45" s="198">
        <v>0.15</v>
      </c>
      <c r="R45" s="198">
        <v>0.3</v>
      </c>
      <c r="S45" s="198">
        <v>0.18</v>
      </c>
      <c r="T45" s="198">
        <v>0</v>
      </c>
      <c r="U45" s="198">
        <v>7.07</v>
      </c>
      <c r="V45" s="198">
        <v>0.12</v>
      </c>
      <c r="W45" s="198">
        <v>0.38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11.68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39.85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2.13</v>
      </c>
      <c r="E46" s="198">
        <v>0</v>
      </c>
      <c r="F46" s="198">
        <v>1.38</v>
      </c>
      <c r="G46" s="198">
        <v>1.66</v>
      </c>
      <c r="H46" s="198">
        <v>0</v>
      </c>
      <c r="I46" s="198">
        <v>0</v>
      </c>
      <c r="J46" s="198">
        <v>0.56000000000000005</v>
      </c>
      <c r="K46" s="198">
        <v>5.3</v>
      </c>
      <c r="L46" s="198">
        <v>2.04</v>
      </c>
      <c r="M46" s="198">
        <v>0</v>
      </c>
      <c r="N46" s="198">
        <v>0.73</v>
      </c>
      <c r="O46" s="198">
        <v>1.62</v>
      </c>
      <c r="P46" s="198">
        <v>1.91</v>
      </c>
      <c r="Q46" s="198">
        <v>0.15</v>
      </c>
      <c r="R46" s="198">
        <v>0.3</v>
      </c>
      <c r="S46" s="198">
        <v>0.18</v>
      </c>
      <c r="T46" s="198">
        <v>0</v>
      </c>
      <c r="U46" s="198">
        <v>7.07</v>
      </c>
      <c r="V46" s="198">
        <v>0.12</v>
      </c>
      <c r="W46" s="198">
        <v>0.38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39.85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</v>
      </c>
      <c r="E47" s="198">
        <v>0</v>
      </c>
      <c r="F47" s="198">
        <v>1.38</v>
      </c>
      <c r="G47" s="198">
        <v>1.66</v>
      </c>
      <c r="H47" s="198">
        <v>0</v>
      </c>
      <c r="I47" s="198">
        <v>0</v>
      </c>
      <c r="J47" s="198">
        <v>0.56000000000000005</v>
      </c>
      <c r="K47" s="198">
        <v>5.3</v>
      </c>
      <c r="L47" s="198">
        <v>2.04</v>
      </c>
      <c r="M47" s="198">
        <v>0</v>
      </c>
      <c r="N47" s="198">
        <v>0.73</v>
      </c>
      <c r="O47" s="198">
        <v>1.62</v>
      </c>
      <c r="P47" s="198">
        <v>1.91</v>
      </c>
      <c r="Q47" s="198">
        <v>0.15</v>
      </c>
      <c r="R47" s="198">
        <v>0.3</v>
      </c>
      <c r="S47" s="198">
        <v>0.18</v>
      </c>
      <c r="T47" s="198">
        <v>0</v>
      </c>
      <c r="U47" s="198">
        <v>7.07</v>
      </c>
      <c r="V47" s="198">
        <v>0.12</v>
      </c>
      <c r="W47" s="198">
        <v>0.38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11.68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39.85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</v>
      </c>
      <c r="E48" s="198">
        <v>0</v>
      </c>
      <c r="F48" s="198">
        <v>1.38</v>
      </c>
      <c r="G48" s="198">
        <v>1.66</v>
      </c>
      <c r="H48" s="198">
        <v>0</v>
      </c>
      <c r="I48" s="198">
        <v>0</v>
      </c>
      <c r="J48" s="198">
        <v>0.56000000000000005</v>
      </c>
      <c r="K48" s="198">
        <v>5.3</v>
      </c>
      <c r="L48" s="198">
        <v>2.04</v>
      </c>
      <c r="M48" s="198">
        <v>0</v>
      </c>
      <c r="N48" s="198">
        <v>0.73</v>
      </c>
      <c r="O48" s="198">
        <v>1.62</v>
      </c>
      <c r="P48" s="198">
        <v>1.91</v>
      </c>
      <c r="Q48" s="198">
        <v>0.15</v>
      </c>
      <c r="R48" s="198">
        <v>0.3</v>
      </c>
      <c r="S48" s="198">
        <v>0.18</v>
      </c>
      <c r="T48" s="198">
        <v>0</v>
      </c>
      <c r="U48" s="198">
        <v>7.07</v>
      </c>
      <c r="V48" s="198">
        <v>0.12</v>
      </c>
      <c r="W48" s="198">
        <v>0.38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12.03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39.85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</v>
      </c>
      <c r="E49" s="198">
        <v>0</v>
      </c>
      <c r="F49" s="198">
        <v>1.38</v>
      </c>
      <c r="G49" s="198">
        <v>1.66</v>
      </c>
      <c r="H49" s="198">
        <v>0</v>
      </c>
      <c r="I49" s="198">
        <v>0</v>
      </c>
      <c r="J49" s="198">
        <v>0.56000000000000005</v>
      </c>
      <c r="K49" s="198">
        <v>5.3</v>
      </c>
      <c r="L49" s="198">
        <v>2.04</v>
      </c>
      <c r="M49" s="198">
        <v>0</v>
      </c>
      <c r="N49" s="198">
        <v>0.73</v>
      </c>
      <c r="O49" s="198">
        <v>1.62</v>
      </c>
      <c r="P49" s="198">
        <v>1.91</v>
      </c>
      <c r="Q49" s="198">
        <v>0.15</v>
      </c>
      <c r="R49" s="198">
        <v>0.3</v>
      </c>
      <c r="S49" s="198">
        <v>0.18</v>
      </c>
      <c r="T49" s="198">
        <v>0</v>
      </c>
      <c r="U49" s="198">
        <v>7.07</v>
      </c>
      <c r="V49" s="198">
        <v>0.12</v>
      </c>
      <c r="W49" s="198">
        <v>0.38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12.03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39.85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126.56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</v>
      </c>
      <c r="E50" s="198">
        <v>0</v>
      </c>
      <c r="F50" s="198">
        <v>1.38</v>
      </c>
      <c r="G50" s="198">
        <v>1.66</v>
      </c>
      <c r="H50" s="198">
        <v>0</v>
      </c>
      <c r="I50" s="198">
        <v>0</v>
      </c>
      <c r="J50" s="198">
        <v>0.56000000000000005</v>
      </c>
      <c r="K50" s="198">
        <v>5.3</v>
      </c>
      <c r="L50" s="198">
        <v>2.04</v>
      </c>
      <c r="M50" s="198">
        <v>0</v>
      </c>
      <c r="N50" s="198">
        <v>0.78</v>
      </c>
      <c r="O50" s="198">
        <v>1.62</v>
      </c>
      <c r="P50" s="198">
        <v>1.91</v>
      </c>
      <c r="Q50" s="198">
        <v>0.15</v>
      </c>
      <c r="R50" s="198">
        <v>0.3</v>
      </c>
      <c r="S50" s="198">
        <v>0.18</v>
      </c>
      <c r="T50" s="198">
        <v>0</v>
      </c>
      <c r="U50" s="198">
        <v>7.07</v>
      </c>
      <c r="V50" s="198">
        <v>0.12</v>
      </c>
      <c r="W50" s="198">
        <v>0.38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12.03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39.85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126.36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</v>
      </c>
      <c r="E51" s="198">
        <v>0</v>
      </c>
      <c r="F51" s="198">
        <v>1.38</v>
      </c>
      <c r="G51" s="198">
        <v>1.66</v>
      </c>
      <c r="H51" s="198">
        <v>0</v>
      </c>
      <c r="I51" s="198">
        <v>0</v>
      </c>
      <c r="J51" s="198">
        <v>0.56000000000000005</v>
      </c>
      <c r="K51" s="198">
        <v>5.3</v>
      </c>
      <c r="L51" s="198">
        <v>2.04</v>
      </c>
      <c r="M51" s="198">
        <v>0</v>
      </c>
      <c r="N51" s="198">
        <v>0.84</v>
      </c>
      <c r="O51" s="198">
        <v>1.62</v>
      </c>
      <c r="P51" s="198">
        <v>1.91</v>
      </c>
      <c r="Q51" s="198">
        <v>0.15</v>
      </c>
      <c r="R51" s="198">
        <v>0.3</v>
      </c>
      <c r="S51" s="198">
        <v>0.18</v>
      </c>
      <c r="T51" s="198">
        <v>0</v>
      </c>
      <c r="U51" s="198">
        <v>7.07</v>
      </c>
      <c r="V51" s="198">
        <v>0.12</v>
      </c>
      <c r="W51" s="198">
        <v>0.38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12.03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39.85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123.24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</v>
      </c>
      <c r="E52" s="198">
        <v>0</v>
      </c>
      <c r="F52" s="198">
        <v>1.38</v>
      </c>
      <c r="G52" s="198">
        <v>1.66</v>
      </c>
      <c r="H52" s="198">
        <v>0</v>
      </c>
      <c r="I52" s="198">
        <v>0</v>
      </c>
      <c r="J52" s="198">
        <v>0.56000000000000005</v>
      </c>
      <c r="K52" s="198">
        <v>5.3</v>
      </c>
      <c r="L52" s="198">
        <v>2.04</v>
      </c>
      <c r="M52" s="198">
        <v>0</v>
      </c>
      <c r="N52" s="198">
        <v>0.9</v>
      </c>
      <c r="O52" s="198">
        <v>1.62</v>
      </c>
      <c r="P52" s="198">
        <v>1.91</v>
      </c>
      <c r="Q52" s="198">
        <v>0.15</v>
      </c>
      <c r="R52" s="198">
        <v>0.3</v>
      </c>
      <c r="S52" s="198">
        <v>0.18</v>
      </c>
      <c r="T52" s="198">
        <v>0</v>
      </c>
      <c r="U52" s="198">
        <v>7.07</v>
      </c>
      <c r="V52" s="198">
        <v>0.12</v>
      </c>
      <c r="W52" s="198">
        <v>0.38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12.03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39.85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123.24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</v>
      </c>
      <c r="E53" s="198">
        <v>0</v>
      </c>
      <c r="F53" s="198">
        <v>1.38</v>
      </c>
      <c r="G53" s="198">
        <v>1.66</v>
      </c>
      <c r="H53" s="198">
        <v>0</v>
      </c>
      <c r="I53" s="198">
        <v>0</v>
      </c>
      <c r="J53" s="198">
        <v>0.56000000000000005</v>
      </c>
      <c r="K53" s="198">
        <v>4.1100000000000003</v>
      </c>
      <c r="L53" s="198">
        <v>2.04</v>
      </c>
      <c r="M53" s="198">
        <v>0</v>
      </c>
      <c r="N53" s="198">
        <v>0.98</v>
      </c>
      <c r="O53" s="198">
        <v>1.62</v>
      </c>
      <c r="P53" s="198">
        <v>1.91</v>
      </c>
      <c r="Q53" s="198">
        <v>0.15</v>
      </c>
      <c r="R53" s="198">
        <v>0.3</v>
      </c>
      <c r="S53" s="198">
        <v>0.18</v>
      </c>
      <c r="T53" s="198">
        <v>0</v>
      </c>
      <c r="U53" s="198">
        <v>7.07</v>
      </c>
      <c r="V53" s="198">
        <v>0.12</v>
      </c>
      <c r="W53" s="198">
        <v>0.38</v>
      </c>
      <c r="X53" s="198">
        <v>1.2</v>
      </c>
      <c r="Y53" s="198">
        <v>0</v>
      </c>
      <c r="Z53" s="198">
        <v>2.27</v>
      </c>
      <c r="AA53" s="198">
        <v>0.56999999999999995</v>
      </c>
      <c r="AB53" s="198">
        <v>0</v>
      </c>
      <c r="AC53" s="198">
        <v>12.03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39.85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123.24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</v>
      </c>
      <c r="E54" s="198">
        <v>0</v>
      </c>
      <c r="F54" s="198">
        <v>1.38</v>
      </c>
      <c r="G54" s="198">
        <v>1.66</v>
      </c>
      <c r="H54" s="198">
        <v>0</v>
      </c>
      <c r="I54" s="198">
        <v>0</v>
      </c>
      <c r="J54" s="198">
        <v>0.56000000000000005</v>
      </c>
      <c r="K54" s="198">
        <v>5.3</v>
      </c>
      <c r="L54" s="198">
        <v>2.04</v>
      </c>
      <c r="M54" s="198">
        <v>0</v>
      </c>
      <c r="N54" s="198">
        <v>0.98</v>
      </c>
      <c r="O54" s="198">
        <v>1.62</v>
      </c>
      <c r="P54" s="198">
        <v>1.91</v>
      </c>
      <c r="Q54" s="198">
        <v>0.15</v>
      </c>
      <c r="R54" s="198">
        <v>0.3</v>
      </c>
      <c r="S54" s="198">
        <v>0.18</v>
      </c>
      <c r="T54" s="198">
        <v>0</v>
      </c>
      <c r="U54" s="198">
        <v>7.07</v>
      </c>
      <c r="V54" s="198">
        <v>0.12</v>
      </c>
      <c r="W54" s="198">
        <v>0.38</v>
      </c>
      <c r="X54" s="198">
        <v>1.2</v>
      </c>
      <c r="Y54" s="198">
        <v>0</v>
      </c>
      <c r="Z54" s="198">
        <v>2.27</v>
      </c>
      <c r="AA54" s="198">
        <v>0.56999999999999995</v>
      </c>
      <c r="AB54" s="198">
        <v>0</v>
      </c>
      <c r="AC54" s="198">
        <v>12.03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39.85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123.24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</v>
      </c>
      <c r="E55" s="198">
        <v>0</v>
      </c>
      <c r="F55" s="198">
        <v>1.38</v>
      </c>
      <c r="G55" s="198">
        <v>1.66</v>
      </c>
      <c r="H55" s="198">
        <v>0</v>
      </c>
      <c r="I55" s="198">
        <v>0</v>
      </c>
      <c r="J55" s="198">
        <v>0.28000000000000003</v>
      </c>
      <c r="K55" s="198">
        <v>5.3</v>
      </c>
      <c r="L55" s="198">
        <v>2.04</v>
      </c>
      <c r="M55" s="198">
        <v>0</v>
      </c>
      <c r="N55" s="198">
        <v>0.98</v>
      </c>
      <c r="O55" s="198">
        <v>1.62</v>
      </c>
      <c r="P55" s="198">
        <v>1.91</v>
      </c>
      <c r="Q55" s="198">
        <v>0.15</v>
      </c>
      <c r="R55" s="198">
        <v>0.3</v>
      </c>
      <c r="S55" s="198">
        <v>0.18</v>
      </c>
      <c r="T55" s="198">
        <v>0</v>
      </c>
      <c r="U55" s="198">
        <v>7.07</v>
      </c>
      <c r="V55" s="198">
        <v>0.12</v>
      </c>
      <c r="W55" s="198">
        <v>0.38</v>
      </c>
      <c r="X55" s="198">
        <v>1.2</v>
      </c>
      <c r="Y55" s="198">
        <v>0</v>
      </c>
      <c r="Z55" s="198">
        <v>2.27</v>
      </c>
      <c r="AA55" s="198">
        <v>0.56999999999999995</v>
      </c>
      <c r="AB55" s="198">
        <v>0</v>
      </c>
      <c r="AC55" s="198">
        <v>12.38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39.85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120.48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</v>
      </c>
      <c r="E56" s="198">
        <v>0</v>
      </c>
      <c r="F56" s="198">
        <v>1.38</v>
      </c>
      <c r="G56" s="198">
        <v>1.66</v>
      </c>
      <c r="H56" s="198">
        <v>0</v>
      </c>
      <c r="I56" s="198">
        <v>0</v>
      </c>
      <c r="J56" s="198">
        <v>0.28000000000000003</v>
      </c>
      <c r="K56" s="198">
        <v>5.3</v>
      </c>
      <c r="L56" s="198">
        <v>2.04</v>
      </c>
      <c r="M56" s="198">
        <v>0</v>
      </c>
      <c r="N56" s="198">
        <v>0.98</v>
      </c>
      <c r="O56" s="198">
        <v>1.62</v>
      </c>
      <c r="P56" s="198">
        <v>1.91</v>
      </c>
      <c r="Q56" s="198">
        <v>0.15</v>
      </c>
      <c r="R56" s="198">
        <v>0.3</v>
      </c>
      <c r="S56" s="198">
        <v>0.18</v>
      </c>
      <c r="T56" s="198">
        <v>0</v>
      </c>
      <c r="U56" s="198">
        <v>7.07</v>
      </c>
      <c r="V56" s="198">
        <v>0.12</v>
      </c>
      <c r="W56" s="198">
        <v>0.38</v>
      </c>
      <c r="X56" s="198">
        <v>1.2</v>
      </c>
      <c r="Y56" s="198">
        <v>0</v>
      </c>
      <c r="Z56" s="198">
        <v>2.27</v>
      </c>
      <c r="AA56" s="198">
        <v>0.56999999999999995</v>
      </c>
      <c r="AB56" s="198">
        <v>0</v>
      </c>
      <c r="AC56" s="198">
        <v>12.38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39.85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120.12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</v>
      </c>
      <c r="E57" s="198">
        <v>0</v>
      </c>
      <c r="F57" s="198">
        <v>1.38</v>
      </c>
      <c r="G57" s="198">
        <v>1.66</v>
      </c>
      <c r="H57" s="198">
        <v>0</v>
      </c>
      <c r="I57" s="198">
        <v>0</v>
      </c>
      <c r="J57" s="198">
        <v>0.28000000000000003</v>
      </c>
      <c r="K57" s="198">
        <v>5.3</v>
      </c>
      <c r="L57" s="198">
        <v>2.04</v>
      </c>
      <c r="M57" s="198">
        <v>0</v>
      </c>
      <c r="N57" s="198">
        <v>0.98</v>
      </c>
      <c r="O57" s="198">
        <v>1.62</v>
      </c>
      <c r="P57" s="198">
        <v>1.91</v>
      </c>
      <c r="Q57" s="198">
        <v>0.15</v>
      </c>
      <c r="R57" s="198">
        <v>0.3</v>
      </c>
      <c r="S57" s="198">
        <v>0.18</v>
      </c>
      <c r="T57" s="198">
        <v>0</v>
      </c>
      <c r="U57" s="198">
        <v>7.07</v>
      </c>
      <c r="V57" s="198">
        <v>0.12</v>
      </c>
      <c r="W57" s="198">
        <v>0.38</v>
      </c>
      <c r="X57" s="198">
        <v>1.2</v>
      </c>
      <c r="Y57" s="198">
        <v>0</v>
      </c>
      <c r="Z57" s="198">
        <v>2.27</v>
      </c>
      <c r="AA57" s="198">
        <v>0.56999999999999995</v>
      </c>
      <c r="AB57" s="198">
        <v>0</v>
      </c>
      <c r="AC57" s="198">
        <v>12.38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39.85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120.12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</v>
      </c>
      <c r="E58" s="198">
        <v>0</v>
      </c>
      <c r="F58" s="198">
        <v>1.38</v>
      </c>
      <c r="G58" s="198">
        <v>1.66</v>
      </c>
      <c r="H58" s="198">
        <v>0</v>
      </c>
      <c r="I58" s="198">
        <v>0</v>
      </c>
      <c r="J58" s="198">
        <v>0.28000000000000003</v>
      </c>
      <c r="K58" s="198">
        <v>5.3</v>
      </c>
      <c r="L58" s="198">
        <v>2.04</v>
      </c>
      <c r="M58" s="198">
        <v>0</v>
      </c>
      <c r="N58" s="198">
        <v>0.98</v>
      </c>
      <c r="O58" s="198">
        <v>1.62</v>
      </c>
      <c r="P58" s="198">
        <v>1.91</v>
      </c>
      <c r="Q58" s="198">
        <v>0.15</v>
      </c>
      <c r="R58" s="198">
        <v>0.3</v>
      </c>
      <c r="S58" s="198">
        <v>0.18</v>
      </c>
      <c r="T58" s="198">
        <v>0</v>
      </c>
      <c r="U58" s="198">
        <v>7.07</v>
      </c>
      <c r="V58" s="198">
        <v>0.12</v>
      </c>
      <c r="W58" s="198">
        <v>0.38</v>
      </c>
      <c r="X58" s="198">
        <v>1.2</v>
      </c>
      <c r="Y58" s="198">
        <v>0</v>
      </c>
      <c r="Z58" s="198">
        <v>2.27</v>
      </c>
      <c r="AA58" s="198">
        <v>0.56999999999999995</v>
      </c>
      <c r="AB58" s="198">
        <v>0</v>
      </c>
      <c r="AC58" s="198">
        <v>12.38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39.85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120.12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</v>
      </c>
      <c r="E59" s="198">
        <v>0</v>
      </c>
      <c r="F59" s="198">
        <v>1.38</v>
      </c>
      <c r="G59" s="198">
        <v>1.66</v>
      </c>
      <c r="H59" s="198">
        <v>0</v>
      </c>
      <c r="I59" s="198">
        <v>0</v>
      </c>
      <c r="J59" s="198">
        <v>0.28000000000000003</v>
      </c>
      <c r="K59" s="198">
        <v>5.3</v>
      </c>
      <c r="L59" s="198">
        <v>2.04</v>
      </c>
      <c r="M59" s="198">
        <v>0</v>
      </c>
      <c r="N59" s="198">
        <v>0.98</v>
      </c>
      <c r="O59" s="198">
        <v>1.62</v>
      </c>
      <c r="P59" s="198">
        <v>1.91</v>
      </c>
      <c r="Q59" s="198">
        <v>0.15</v>
      </c>
      <c r="R59" s="198">
        <v>0.3</v>
      </c>
      <c r="S59" s="198">
        <v>0.18</v>
      </c>
      <c r="T59" s="198">
        <v>0</v>
      </c>
      <c r="U59" s="198">
        <v>7.07</v>
      </c>
      <c r="V59" s="198">
        <v>0.12</v>
      </c>
      <c r="W59" s="198">
        <v>0.38</v>
      </c>
      <c r="X59" s="198">
        <v>1.2</v>
      </c>
      <c r="Y59" s="198">
        <v>0</v>
      </c>
      <c r="Z59" s="198">
        <v>2.27</v>
      </c>
      <c r="AA59" s="198">
        <v>0.56999999999999995</v>
      </c>
      <c r="AB59" s="198">
        <v>0</v>
      </c>
      <c r="AC59" s="198">
        <v>12.38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39.85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120.12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</v>
      </c>
      <c r="E60" s="198">
        <v>0</v>
      </c>
      <c r="F60" s="198">
        <v>1.38</v>
      </c>
      <c r="G60" s="198">
        <v>1.66</v>
      </c>
      <c r="H60" s="198">
        <v>0</v>
      </c>
      <c r="I60" s="198">
        <v>0</v>
      </c>
      <c r="J60" s="198">
        <v>0.28000000000000003</v>
      </c>
      <c r="K60" s="198">
        <v>5.3</v>
      </c>
      <c r="L60" s="198">
        <v>2.04</v>
      </c>
      <c r="M60" s="198">
        <v>0</v>
      </c>
      <c r="N60" s="198">
        <v>0.98</v>
      </c>
      <c r="O60" s="198">
        <v>1.62</v>
      </c>
      <c r="P60" s="198">
        <v>1.91</v>
      </c>
      <c r="Q60" s="198">
        <v>0.15</v>
      </c>
      <c r="R60" s="198">
        <v>0.3</v>
      </c>
      <c r="S60" s="198">
        <v>0.18</v>
      </c>
      <c r="T60" s="198">
        <v>0</v>
      </c>
      <c r="U60" s="198">
        <v>7.07</v>
      </c>
      <c r="V60" s="198">
        <v>0.12</v>
      </c>
      <c r="W60" s="198">
        <v>0.38</v>
      </c>
      <c r="X60" s="198">
        <v>1.2</v>
      </c>
      <c r="Y60" s="198">
        <v>0</v>
      </c>
      <c r="Z60" s="198">
        <v>2.27</v>
      </c>
      <c r="AA60" s="198">
        <v>0.56999999999999995</v>
      </c>
      <c r="AB60" s="198">
        <v>0</v>
      </c>
      <c r="AC60" s="198">
        <v>12.38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39.85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120.12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</v>
      </c>
      <c r="E61" s="198">
        <v>0</v>
      </c>
      <c r="F61" s="198">
        <v>1.38</v>
      </c>
      <c r="G61" s="198">
        <v>1.66</v>
      </c>
      <c r="H61" s="198">
        <v>0</v>
      </c>
      <c r="I61" s="198">
        <v>0</v>
      </c>
      <c r="J61" s="198">
        <v>0.28000000000000003</v>
      </c>
      <c r="K61" s="198">
        <v>5.3</v>
      </c>
      <c r="L61" s="198">
        <v>2.04</v>
      </c>
      <c r="M61" s="198">
        <v>0</v>
      </c>
      <c r="N61" s="198">
        <v>0.98</v>
      </c>
      <c r="O61" s="198">
        <v>1.62</v>
      </c>
      <c r="P61" s="198">
        <v>1.91</v>
      </c>
      <c r="Q61" s="198">
        <v>0.15</v>
      </c>
      <c r="R61" s="198">
        <v>0.3</v>
      </c>
      <c r="S61" s="198">
        <v>0.18</v>
      </c>
      <c r="T61" s="198">
        <v>0</v>
      </c>
      <c r="U61" s="198">
        <v>7.07</v>
      </c>
      <c r="V61" s="198">
        <v>0.12</v>
      </c>
      <c r="W61" s="198">
        <v>0.38</v>
      </c>
      <c r="X61" s="198">
        <v>1.2</v>
      </c>
      <c r="Y61" s="198">
        <v>0</v>
      </c>
      <c r="Z61" s="198">
        <v>2.27</v>
      </c>
      <c r="AA61" s="198">
        <v>0.56999999999999995</v>
      </c>
      <c r="AB61" s="198">
        <v>0</v>
      </c>
      <c r="AC61" s="198">
        <v>12.38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39.85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120.32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</v>
      </c>
      <c r="E62" s="198">
        <v>0</v>
      </c>
      <c r="F62" s="198">
        <v>1.38</v>
      </c>
      <c r="G62" s="198">
        <v>1.66</v>
      </c>
      <c r="H62" s="198">
        <v>0</v>
      </c>
      <c r="I62" s="198">
        <v>0</v>
      </c>
      <c r="J62" s="198">
        <v>0.28000000000000003</v>
      </c>
      <c r="K62" s="198">
        <v>5.3</v>
      </c>
      <c r="L62" s="198">
        <v>2.04</v>
      </c>
      <c r="M62" s="198">
        <v>0</v>
      </c>
      <c r="N62" s="198">
        <v>0.98</v>
      </c>
      <c r="O62" s="198">
        <v>1.62</v>
      </c>
      <c r="P62" s="198">
        <v>1.91</v>
      </c>
      <c r="Q62" s="198">
        <v>0.15</v>
      </c>
      <c r="R62" s="198">
        <v>0.3</v>
      </c>
      <c r="S62" s="198">
        <v>0.18</v>
      </c>
      <c r="T62" s="198">
        <v>0</v>
      </c>
      <c r="U62" s="198">
        <v>7.07</v>
      </c>
      <c r="V62" s="198">
        <v>0.12</v>
      </c>
      <c r="W62" s="198">
        <v>0.38</v>
      </c>
      <c r="X62" s="198">
        <v>1.2</v>
      </c>
      <c r="Y62" s="198">
        <v>0</v>
      </c>
      <c r="Z62" s="198">
        <v>2.27</v>
      </c>
      <c r="AA62" s="198">
        <v>0.56999999999999995</v>
      </c>
      <c r="AB62" s="198">
        <v>0</v>
      </c>
      <c r="AC62" s="198">
        <v>12.38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39.85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120.12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</v>
      </c>
      <c r="E63" s="198">
        <v>0</v>
      </c>
      <c r="F63" s="198">
        <v>1.38</v>
      </c>
      <c r="G63" s="198">
        <v>1.66</v>
      </c>
      <c r="H63" s="198">
        <v>0</v>
      </c>
      <c r="I63" s="198">
        <v>0</v>
      </c>
      <c r="J63" s="198">
        <v>0.56000000000000005</v>
      </c>
      <c r="K63" s="198">
        <v>5.3</v>
      </c>
      <c r="L63" s="198">
        <v>2.04</v>
      </c>
      <c r="M63" s="198">
        <v>0</v>
      </c>
      <c r="N63" s="198">
        <v>0.98</v>
      </c>
      <c r="O63" s="198">
        <v>1.62</v>
      </c>
      <c r="P63" s="198">
        <v>1.91</v>
      </c>
      <c r="Q63" s="198">
        <v>0.15</v>
      </c>
      <c r="R63" s="198">
        <v>0.3</v>
      </c>
      <c r="S63" s="198">
        <v>0.18</v>
      </c>
      <c r="T63" s="198">
        <v>0</v>
      </c>
      <c r="U63" s="198">
        <v>7.07</v>
      </c>
      <c r="V63" s="198">
        <v>0.12</v>
      </c>
      <c r="W63" s="198">
        <v>0.38</v>
      </c>
      <c r="X63" s="198">
        <v>1.2</v>
      </c>
      <c r="Y63" s="198">
        <v>0</v>
      </c>
      <c r="Z63" s="198">
        <v>2.27</v>
      </c>
      <c r="AA63" s="198">
        <v>0.56999999999999995</v>
      </c>
      <c r="AB63" s="198">
        <v>0</v>
      </c>
      <c r="AC63" s="198">
        <v>12.38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39.85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120.12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</v>
      </c>
      <c r="E64" s="198">
        <v>0</v>
      </c>
      <c r="F64" s="198">
        <v>1.38</v>
      </c>
      <c r="G64" s="198">
        <v>1.66</v>
      </c>
      <c r="H64" s="198">
        <v>0</v>
      </c>
      <c r="I64" s="198">
        <v>0</v>
      </c>
      <c r="J64" s="198">
        <v>0.56000000000000005</v>
      </c>
      <c r="K64" s="198">
        <v>5.3</v>
      </c>
      <c r="L64" s="198">
        <v>2.04</v>
      </c>
      <c r="M64" s="198">
        <v>0</v>
      </c>
      <c r="N64" s="198">
        <v>0.98</v>
      </c>
      <c r="O64" s="198">
        <v>1.62</v>
      </c>
      <c r="P64" s="198">
        <v>1.91</v>
      </c>
      <c r="Q64" s="198">
        <v>0.15</v>
      </c>
      <c r="R64" s="198">
        <v>0.3</v>
      </c>
      <c r="S64" s="198">
        <v>0.18</v>
      </c>
      <c r="T64" s="198">
        <v>0</v>
      </c>
      <c r="U64" s="198">
        <v>7.07</v>
      </c>
      <c r="V64" s="198">
        <v>0.12</v>
      </c>
      <c r="W64" s="198">
        <v>0.38</v>
      </c>
      <c r="X64" s="198">
        <v>1.2</v>
      </c>
      <c r="Y64" s="198">
        <v>0</v>
      </c>
      <c r="Z64" s="198">
        <v>2.27</v>
      </c>
      <c r="AA64" s="198">
        <v>0.56999999999999995</v>
      </c>
      <c r="AB64" s="198">
        <v>0</v>
      </c>
      <c r="AC64" s="198">
        <v>12.38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39.85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120.12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</v>
      </c>
      <c r="E65" s="198">
        <v>0</v>
      </c>
      <c r="F65" s="198">
        <v>1.38</v>
      </c>
      <c r="G65" s="198">
        <v>1.66</v>
      </c>
      <c r="H65" s="198">
        <v>0</v>
      </c>
      <c r="I65" s="198">
        <v>0</v>
      </c>
      <c r="J65" s="198">
        <v>0.56000000000000005</v>
      </c>
      <c r="K65" s="198">
        <v>5.3</v>
      </c>
      <c r="L65" s="198">
        <v>2.04</v>
      </c>
      <c r="M65" s="198">
        <v>0</v>
      </c>
      <c r="N65" s="198">
        <v>0.98</v>
      </c>
      <c r="O65" s="198">
        <v>1.62</v>
      </c>
      <c r="P65" s="198">
        <v>1.91</v>
      </c>
      <c r="Q65" s="198">
        <v>0.15</v>
      </c>
      <c r="R65" s="198">
        <v>0.3</v>
      </c>
      <c r="S65" s="198">
        <v>0.18</v>
      </c>
      <c r="T65" s="198">
        <v>0</v>
      </c>
      <c r="U65" s="198">
        <v>7.07</v>
      </c>
      <c r="V65" s="198">
        <v>0.12</v>
      </c>
      <c r="W65" s="198">
        <v>0.38</v>
      </c>
      <c r="X65" s="198">
        <v>1.2</v>
      </c>
      <c r="Y65" s="198">
        <v>0</v>
      </c>
      <c r="Z65" s="198">
        <v>2.27</v>
      </c>
      <c r="AA65" s="198">
        <v>0.56999999999999995</v>
      </c>
      <c r="AB65" s="198">
        <v>0</v>
      </c>
      <c r="AC65" s="198">
        <v>12.38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39.85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120.12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</v>
      </c>
      <c r="E66" s="198">
        <v>0</v>
      </c>
      <c r="F66" s="198">
        <v>1.38</v>
      </c>
      <c r="G66" s="198">
        <v>1.66</v>
      </c>
      <c r="H66" s="198">
        <v>0</v>
      </c>
      <c r="I66" s="198">
        <v>0</v>
      </c>
      <c r="J66" s="198">
        <v>0.56000000000000005</v>
      </c>
      <c r="K66" s="198">
        <v>5.3</v>
      </c>
      <c r="L66" s="198">
        <v>2.04</v>
      </c>
      <c r="M66" s="198">
        <v>0</v>
      </c>
      <c r="N66" s="198">
        <v>0.98</v>
      </c>
      <c r="O66" s="198">
        <v>1.62</v>
      </c>
      <c r="P66" s="198">
        <v>1.91</v>
      </c>
      <c r="Q66" s="198">
        <v>0.15</v>
      </c>
      <c r="R66" s="198">
        <v>0.3</v>
      </c>
      <c r="S66" s="198">
        <v>0.18</v>
      </c>
      <c r="T66" s="198">
        <v>0</v>
      </c>
      <c r="U66" s="198">
        <v>7.07</v>
      </c>
      <c r="V66" s="198">
        <v>0.12</v>
      </c>
      <c r="W66" s="198">
        <v>0.38</v>
      </c>
      <c r="X66" s="198">
        <v>1.2</v>
      </c>
      <c r="Y66" s="198">
        <v>0</v>
      </c>
      <c r="Z66" s="198">
        <v>2.27</v>
      </c>
      <c r="AA66" s="198">
        <v>0.56999999999999995</v>
      </c>
      <c r="AB66" s="198">
        <v>0</v>
      </c>
      <c r="AC66" s="198">
        <v>12.38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39.85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120.12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</v>
      </c>
      <c r="E67" s="198">
        <v>0</v>
      </c>
      <c r="F67" s="198">
        <v>1.38</v>
      </c>
      <c r="G67" s="198">
        <v>1.66</v>
      </c>
      <c r="H67" s="198">
        <v>0</v>
      </c>
      <c r="I67" s="198">
        <v>0</v>
      </c>
      <c r="J67" s="198">
        <v>0.56000000000000005</v>
      </c>
      <c r="K67" s="198">
        <v>5.3</v>
      </c>
      <c r="L67" s="198">
        <v>2.04</v>
      </c>
      <c r="M67" s="198">
        <v>0</v>
      </c>
      <c r="N67" s="198">
        <v>0.98</v>
      </c>
      <c r="O67" s="198">
        <v>1.62</v>
      </c>
      <c r="P67" s="198">
        <v>1.91</v>
      </c>
      <c r="Q67" s="198">
        <v>0.15</v>
      </c>
      <c r="R67" s="198">
        <v>0.3</v>
      </c>
      <c r="S67" s="198">
        <v>0.18</v>
      </c>
      <c r="T67" s="198">
        <v>0</v>
      </c>
      <c r="U67" s="198">
        <v>7.07</v>
      </c>
      <c r="V67" s="198">
        <v>0.12</v>
      </c>
      <c r="W67" s="198">
        <v>0.38</v>
      </c>
      <c r="X67" s="198">
        <v>1.2</v>
      </c>
      <c r="Y67" s="198">
        <v>0</v>
      </c>
      <c r="Z67" s="198">
        <v>2.27</v>
      </c>
      <c r="AA67" s="198">
        <v>0.56999999999999995</v>
      </c>
      <c r="AB67" s="198">
        <v>0</v>
      </c>
      <c r="AC67" s="198">
        <v>12.38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34.74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120.32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</v>
      </c>
      <c r="E68" s="198">
        <v>0</v>
      </c>
      <c r="F68" s="198">
        <v>1.38</v>
      </c>
      <c r="G68" s="198">
        <v>1.66</v>
      </c>
      <c r="H68" s="198">
        <v>0</v>
      </c>
      <c r="I68" s="198">
        <v>0</v>
      </c>
      <c r="J68" s="198">
        <v>0.56000000000000005</v>
      </c>
      <c r="K68" s="198">
        <v>5.3</v>
      </c>
      <c r="L68" s="198">
        <v>2.04</v>
      </c>
      <c r="M68" s="198">
        <v>0</v>
      </c>
      <c r="N68" s="198">
        <v>0.98</v>
      </c>
      <c r="O68" s="198">
        <v>1.62</v>
      </c>
      <c r="P68" s="198">
        <v>1.91</v>
      </c>
      <c r="Q68" s="198">
        <v>0.15</v>
      </c>
      <c r="R68" s="198">
        <v>0.3</v>
      </c>
      <c r="S68" s="198">
        <v>0.18</v>
      </c>
      <c r="T68" s="198">
        <v>0</v>
      </c>
      <c r="U68" s="198">
        <v>7.07</v>
      </c>
      <c r="V68" s="198">
        <v>0.12</v>
      </c>
      <c r="W68" s="198">
        <v>0.38</v>
      </c>
      <c r="X68" s="198">
        <v>1.2</v>
      </c>
      <c r="Y68" s="198">
        <v>0</v>
      </c>
      <c r="Z68" s="198">
        <v>2.27</v>
      </c>
      <c r="AA68" s="198">
        <v>0.56999999999999995</v>
      </c>
      <c r="AB68" s="198">
        <v>0</v>
      </c>
      <c r="AC68" s="198">
        <v>12.38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34.74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120.12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</v>
      </c>
      <c r="E69" s="198">
        <v>0</v>
      </c>
      <c r="F69" s="198">
        <v>1.38</v>
      </c>
      <c r="G69" s="198">
        <v>1.66</v>
      </c>
      <c r="H69" s="198">
        <v>0</v>
      </c>
      <c r="I69" s="198">
        <v>0</v>
      </c>
      <c r="J69" s="198">
        <v>0.56000000000000005</v>
      </c>
      <c r="K69" s="198">
        <v>5.3</v>
      </c>
      <c r="L69" s="198">
        <v>2.04</v>
      </c>
      <c r="M69" s="198">
        <v>0</v>
      </c>
      <c r="N69" s="198">
        <v>0.98</v>
      </c>
      <c r="O69" s="198">
        <v>1.62</v>
      </c>
      <c r="P69" s="198">
        <v>1.91</v>
      </c>
      <c r="Q69" s="198">
        <v>0.15</v>
      </c>
      <c r="R69" s="198">
        <v>0.3</v>
      </c>
      <c r="S69" s="198">
        <v>0.18</v>
      </c>
      <c r="T69" s="198">
        <v>0</v>
      </c>
      <c r="U69" s="198">
        <v>7.07</v>
      </c>
      <c r="V69" s="198">
        <v>0.12</v>
      </c>
      <c r="W69" s="198">
        <v>0.38</v>
      </c>
      <c r="X69" s="198">
        <v>1.2</v>
      </c>
      <c r="Y69" s="198">
        <v>0</v>
      </c>
      <c r="Z69" s="198">
        <v>2.27</v>
      </c>
      <c r="AA69" s="198">
        <v>0.56999999999999995</v>
      </c>
      <c r="AB69" s="198">
        <v>0</v>
      </c>
      <c r="AC69" s="198">
        <v>12.38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34.74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120.12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</v>
      </c>
      <c r="E70" s="198">
        <v>0</v>
      </c>
      <c r="F70" s="198">
        <v>1.38</v>
      </c>
      <c r="G70" s="198">
        <v>1.66</v>
      </c>
      <c r="H70" s="198">
        <v>0</v>
      </c>
      <c r="I70" s="198">
        <v>0</v>
      </c>
      <c r="J70" s="198">
        <v>0.56000000000000005</v>
      </c>
      <c r="K70" s="198">
        <v>5.3</v>
      </c>
      <c r="L70" s="198">
        <v>2.04</v>
      </c>
      <c r="M70" s="198">
        <v>0</v>
      </c>
      <c r="N70" s="198">
        <v>0.98</v>
      </c>
      <c r="O70" s="198">
        <v>1.62</v>
      </c>
      <c r="P70" s="198">
        <v>1.91</v>
      </c>
      <c r="Q70" s="198">
        <v>0.15</v>
      </c>
      <c r="R70" s="198">
        <v>0.3</v>
      </c>
      <c r="S70" s="198">
        <v>0.18</v>
      </c>
      <c r="T70" s="198">
        <v>0</v>
      </c>
      <c r="U70" s="198">
        <v>7.07</v>
      </c>
      <c r="V70" s="198">
        <v>0.12</v>
      </c>
      <c r="W70" s="198">
        <v>0.38</v>
      </c>
      <c r="X70" s="198">
        <v>1.2</v>
      </c>
      <c r="Y70" s="198">
        <v>0</v>
      </c>
      <c r="Z70" s="198">
        <v>2.27</v>
      </c>
      <c r="AA70" s="198">
        <v>0.56999999999999995</v>
      </c>
      <c r="AB70" s="198">
        <v>0</v>
      </c>
      <c r="AC70" s="198">
        <v>12.38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34.74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120.12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</v>
      </c>
      <c r="E71" s="198">
        <v>0</v>
      </c>
      <c r="F71" s="198">
        <v>1.38</v>
      </c>
      <c r="G71" s="198">
        <v>1.66</v>
      </c>
      <c r="H71" s="198">
        <v>0</v>
      </c>
      <c r="I71" s="198">
        <v>0</v>
      </c>
      <c r="J71" s="198">
        <v>0.56000000000000005</v>
      </c>
      <c r="K71" s="198">
        <v>5.3</v>
      </c>
      <c r="L71" s="198">
        <v>2.04</v>
      </c>
      <c r="M71" s="198">
        <v>0</v>
      </c>
      <c r="N71" s="198">
        <v>0.98</v>
      </c>
      <c r="O71" s="198">
        <v>1.62</v>
      </c>
      <c r="P71" s="198">
        <v>1.9</v>
      </c>
      <c r="Q71" s="198">
        <v>0.15</v>
      </c>
      <c r="R71" s="198">
        <v>0.3</v>
      </c>
      <c r="S71" s="198">
        <v>0.18</v>
      </c>
      <c r="T71" s="198">
        <v>0</v>
      </c>
      <c r="U71" s="198">
        <v>7.07</v>
      </c>
      <c r="V71" s="198">
        <v>0.12</v>
      </c>
      <c r="W71" s="198">
        <v>0.38</v>
      </c>
      <c r="X71" s="198">
        <v>1.2</v>
      </c>
      <c r="Y71" s="198">
        <v>0</v>
      </c>
      <c r="Z71" s="198">
        <v>2.27</v>
      </c>
      <c r="AA71" s="198">
        <v>0.56999999999999995</v>
      </c>
      <c r="AB71" s="198">
        <v>0</v>
      </c>
      <c r="AC71" s="198">
        <v>12.38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32.74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123.52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</v>
      </c>
      <c r="E72" s="198">
        <v>0</v>
      </c>
      <c r="F72" s="198">
        <v>1.38</v>
      </c>
      <c r="G72" s="198">
        <v>1.66</v>
      </c>
      <c r="H72" s="198">
        <v>0</v>
      </c>
      <c r="I72" s="198">
        <v>0</v>
      </c>
      <c r="J72" s="198">
        <v>0.56000000000000005</v>
      </c>
      <c r="K72" s="198">
        <v>5.3</v>
      </c>
      <c r="L72" s="198">
        <v>2.04</v>
      </c>
      <c r="M72" s="198">
        <v>0</v>
      </c>
      <c r="N72" s="198">
        <v>0.98</v>
      </c>
      <c r="O72" s="198">
        <v>1.62</v>
      </c>
      <c r="P72" s="198">
        <v>1.9</v>
      </c>
      <c r="Q72" s="198">
        <v>0.15</v>
      </c>
      <c r="R72" s="198">
        <v>0.3</v>
      </c>
      <c r="S72" s="198">
        <v>0.18</v>
      </c>
      <c r="T72" s="198">
        <v>0</v>
      </c>
      <c r="U72" s="198">
        <v>7.07</v>
      </c>
      <c r="V72" s="198">
        <v>0.12</v>
      </c>
      <c r="W72" s="198">
        <v>0.38</v>
      </c>
      <c r="X72" s="198">
        <v>1.2</v>
      </c>
      <c r="Y72" s="198">
        <v>0</v>
      </c>
      <c r="Z72" s="198">
        <v>2.27</v>
      </c>
      <c r="AA72" s="198">
        <v>0.56999999999999995</v>
      </c>
      <c r="AB72" s="198">
        <v>0</v>
      </c>
      <c r="AC72" s="198">
        <v>12.38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32.74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123.52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</v>
      </c>
      <c r="E73" s="198">
        <v>0</v>
      </c>
      <c r="F73" s="198">
        <v>1.38</v>
      </c>
      <c r="G73" s="198">
        <v>1.66</v>
      </c>
      <c r="H73" s="198">
        <v>0</v>
      </c>
      <c r="I73" s="198">
        <v>0</v>
      </c>
      <c r="J73" s="198">
        <v>0.56000000000000005</v>
      </c>
      <c r="K73" s="198">
        <v>5.3</v>
      </c>
      <c r="L73" s="198">
        <v>2.04</v>
      </c>
      <c r="M73" s="198">
        <v>0</v>
      </c>
      <c r="N73" s="198">
        <v>0.98</v>
      </c>
      <c r="O73" s="198">
        <v>1.62</v>
      </c>
      <c r="P73" s="198">
        <v>1.9</v>
      </c>
      <c r="Q73" s="198">
        <v>0.15</v>
      </c>
      <c r="R73" s="198">
        <v>0.3</v>
      </c>
      <c r="S73" s="198">
        <v>0.18</v>
      </c>
      <c r="T73" s="198">
        <v>0</v>
      </c>
      <c r="U73" s="198">
        <v>7.07</v>
      </c>
      <c r="V73" s="198">
        <v>0.12</v>
      </c>
      <c r="W73" s="198">
        <v>0.38</v>
      </c>
      <c r="X73" s="198">
        <v>1.2</v>
      </c>
      <c r="Y73" s="198">
        <v>0</v>
      </c>
      <c r="Z73" s="198">
        <v>2.27</v>
      </c>
      <c r="AA73" s="198">
        <v>0.56999999999999995</v>
      </c>
      <c r="AB73" s="198">
        <v>0</v>
      </c>
      <c r="AC73" s="198">
        <v>12.38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32.74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123.52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</v>
      </c>
      <c r="E74" s="198">
        <v>0</v>
      </c>
      <c r="F74" s="198">
        <v>1.38</v>
      </c>
      <c r="G74" s="198">
        <v>1.66</v>
      </c>
      <c r="H74" s="198">
        <v>0</v>
      </c>
      <c r="I74" s="198">
        <v>0</v>
      </c>
      <c r="J74" s="198">
        <v>0.56000000000000005</v>
      </c>
      <c r="K74" s="198">
        <v>5.3</v>
      </c>
      <c r="L74" s="198">
        <v>2.04</v>
      </c>
      <c r="M74" s="198">
        <v>0</v>
      </c>
      <c r="N74" s="198">
        <v>0.98</v>
      </c>
      <c r="O74" s="198">
        <v>1.62</v>
      </c>
      <c r="P74" s="198">
        <v>1.9</v>
      </c>
      <c r="Q74" s="198">
        <v>0.15</v>
      </c>
      <c r="R74" s="198">
        <v>0.3</v>
      </c>
      <c r="S74" s="198">
        <v>0.18</v>
      </c>
      <c r="T74" s="198">
        <v>0</v>
      </c>
      <c r="U74" s="198">
        <v>7.07</v>
      </c>
      <c r="V74" s="198">
        <v>0.12</v>
      </c>
      <c r="W74" s="198">
        <v>0.38</v>
      </c>
      <c r="X74" s="198">
        <v>1.2</v>
      </c>
      <c r="Y74" s="198">
        <v>0</v>
      </c>
      <c r="Z74" s="198">
        <v>2.27</v>
      </c>
      <c r="AA74" s="198">
        <v>0.56999999999999995</v>
      </c>
      <c r="AB74" s="198">
        <v>0</v>
      </c>
      <c r="AC74" s="198">
        <v>12.38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32.74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123.52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</v>
      </c>
      <c r="E75" s="198">
        <v>0</v>
      </c>
      <c r="F75" s="198">
        <v>1.38</v>
      </c>
      <c r="G75" s="198">
        <v>1.66</v>
      </c>
      <c r="H75" s="198">
        <v>0</v>
      </c>
      <c r="I75" s="198">
        <v>0</v>
      </c>
      <c r="J75" s="198">
        <v>0.56000000000000005</v>
      </c>
      <c r="K75" s="198">
        <v>5.3</v>
      </c>
      <c r="L75" s="198">
        <v>2.04</v>
      </c>
      <c r="M75" s="198">
        <v>0</v>
      </c>
      <c r="N75" s="198">
        <v>0.98</v>
      </c>
      <c r="O75" s="198">
        <v>1.62</v>
      </c>
      <c r="P75" s="198">
        <v>1.9</v>
      </c>
      <c r="Q75" s="198">
        <v>0.15</v>
      </c>
      <c r="R75" s="198">
        <v>0.3</v>
      </c>
      <c r="S75" s="198">
        <v>0.18</v>
      </c>
      <c r="T75" s="198">
        <v>0</v>
      </c>
      <c r="U75" s="198">
        <v>7.07</v>
      </c>
      <c r="V75" s="198">
        <v>0.12</v>
      </c>
      <c r="W75" s="198">
        <v>0.38</v>
      </c>
      <c r="X75" s="198">
        <v>1.2</v>
      </c>
      <c r="Y75" s="198">
        <v>0</v>
      </c>
      <c r="Z75" s="198">
        <v>2.27</v>
      </c>
      <c r="AA75" s="198">
        <v>0.56999999999999995</v>
      </c>
      <c r="AB75" s="198">
        <v>0</v>
      </c>
      <c r="AC75" s="198">
        <v>12.38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32.74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129.76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</v>
      </c>
      <c r="E76" s="198">
        <v>0</v>
      </c>
      <c r="F76" s="198">
        <v>1.38</v>
      </c>
      <c r="G76" s="198">
        <v>1.66</v>
      </c>
      <c r="H76" s="198">
        <v>0</v>
      </c>
      <c r="I76" s="198">
        <v>0</v>
      </c>
      <c r="J76" s="198">
        <v>0.56000000000000005</v>
      </c>
      <c r="K76" s="198">
        <v>5.3</v>
      </c>
      <c r="L76" s="198">
        <v>2.04</v>
      </c>
      <c r="M76" s="198">
        <v>0</v>
      </c>
      <c r="N76" s="198">
        <v>0.98</v>
      </c>
      <c r="O76" s="198">
        <v>1.62</v>
      </c>
      <c r="P76" s="198">
        <v>1.9</v>
      </c>
      <c r="Q76" s="198">
        <v>0.15</v>
      </c>
      <c r="R76" s="198">
        <v>0.3</v>
      </c>
      <c r="S76" s="198">
        <v>0.18</v>
      </c>
      <c r="T76" s="198">
        <v>0</v>
      </c>
      <c r="U76" s="198">
        <v>7.07</v>
      </c>
      <c r="V76" s="198">
        <v>0.12</v>
      </c>
      <c r="W76" s="198">
        <v>0.38</v>
      </c>
      <c r="X76" s="198">
        <v>1.2</v>
      </c>
      <c r="Y76" s="198">
        <v>0</v>
      </c>
      <c r="Z76" s="198">
        <v>2.27</v>
      </c>
      <c r="AA76" s="198">
        <v>0.56999999999999995</v>
      </c>
      <c r="AB76" s="198">
        <v>0</v>
      </c>
      <c r="AC76" s="198">
        <v>12.38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32.74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129.76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2.0499999999999998</v>
      </c>
      <c r="E77" s="198">
        <v>0</v>
      </c>
      <c r="F77" s="198">
        <v>1.38</v>
      </c>
      <c r="G77" s="198">
        <v>1.66</v>
      </c>
      <c r="H77" s="198">
        <v>0</v>
      </c>
      <c r="I77" s="198">
        <v>0</v>
      </c>
      <c r="J77" s="198">
        <v>0.56000000000000005</v>
      </c>
      <c r="K77" s="198">
        <v>5.3</v>
      </c>
      <c r="L77" s="198">
        <v>2.04</v>
      </c>
      <c r="M77" s="198">
        <v>0</v>
      </c>
      <c r="N77" s="198">
        <v>0.98</v>
      </c>
      <c r="O77" s="198">
        <v>1.62</v>
      </c>
      <c r="P77" s="198">
        <v>1.9</v>
      </c>
      <c r="Q77" s="198">
        <v>0.15</v>
      </c>
      <c r="R77" s="198">
        <v>0.3</v>
      </c>
      <c r="S77" s="198">
        <v>0.18</v>
      </c>
      <c r="T77" s="198">
        <v>0</v>
      </c>
      <c r="U77" s="198">
        <v>7.07</v>
      </c>
      <c r="V77" s="198">
        <v>0.12</v>
      </c>
      <c r="W77" s="198">
        <v>0.38</v>
      </c>
      <c r="X77" s="198">
        <v>1.2</v>
      </c>
      <c r="Y77" s="198">
        <v>0</v>
      </c>
      <c r="Z77" s="198">
        <v>2.27</v>
      </c>
      <c r="AA77" s="198">
        <v>0.56999999999999995</v>
      </c>
      <c r="AB77" s="198">
        <v>0</v>
      </c>
      <c r="AC77" s="198">
        <v>12.38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32.74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126.36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2.0499999999999998</v>
      </c>
      <c r="E78" s="198">
        <v>0</v>
      </c>
      <c r="F78" s="198">
        <v>1.38</v>
      </c>
      <c r="G78" s="198">
        <v>1.66</v>
      </c>
      <c r="H78" s="198">
        <v>0</v>
      </c>
      <c r="I78" s="198">
        <v>0</v>
      </c>
      <c r="J78" s="198">
        <v>0.56000000000000005</v>
      </c>
      <c r="K78" s="198">
        <v>5.3</v>
      </c>
      <c r="L78" s="198">
        <v>2.04</v>
      </c>
      <c r="M78" s="198">
        <v>0</v>
      </c>
      <c r="N78" s="198">
        <v>0.98</v>
      </c>
      <c r="O78" s="198">
        <v>1.62</v>
      </c>
      <c r="P78" s="198">
        <v>1.9</v>
      </c>
      <c r="Q78" s="198">
        <v>0.15</v>
      </c>
      <c r="R78" s="198">
        <v>0.3</v>
      </c>
      <c r="S78" s="198">
        <v>0.18</v>
      </c>
      <c r="T78" s="198">
        <v>0</v>
      </c>
      <c r="U78" s="198">
        <v>7.07</v>
      </c>
      <c r="V78" s="198">
        <v>0.12</v>
      </c>
      <c r="W78" s="198">
        <v>0.38</v>
      </c>
      <c r="X78" s="198">
        <v>1.2</v>
      </c>
      <c r="Y78" s="198">
        <v>0</v>
      </c>
      <c r="Z78" s="198">
        <v>2.27</v>
      </c>
      <c r="AA78" s="198">
        <v>0.56999999999999995</v>
      </c>
      <c r="AB78" s="198">
        <v>0</v>
      </c>
      <c r="AC78" s="198">
        <v>12.38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32.74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126.36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2.0499999999999998</v>
      </c>
      <c r="E79" s="198">
        <v>0</v>
      </c>
      <c r="F79" s="198">
        <v>1.38</v>
      </c>
      <c r="G79" s="198">
        <v>1.66</v>
      </c>
      <c r="H79" s="198">
        <v>0</v>
      </c>
      <c r="I79" s="198">
        <v>0</v>
      </c>
      <c r="J79" s="198">
        <v>0.56000000000000005</v>
      </c>
      <c r="K79" s="198">
        <v>5.3</v>
      </c>
      <c r="L79" s="198">
        <v>2.04</v>
      </c>
      <c r="M79" s="198">
        <v>0</v>
      </c>
      <c r="N79" s="198">
        <v>0.98</v>
      </c>
      <c r="O79" s="198">
        <v>1.62</v>
      </c>
      <c r="P79" s="198">
        <v>1.9</v>
      </c>
      <c r="Q79" s="198">
        <v>0.17</v>
      </c>
      <c r="R79" s="198">
        <v>2.52</v>
      </c>
      <c r="S79" s="198">
        <v>0.22</v>
      </c>
      <c r="T79" s="198">
        <v>0</v>
      </c>
      <c r="U79" s="198">
        <v>7.07</v>
      </c>
      <c r="V79" s="198">
        <v>0.12</v>
      </c>
      <c r="W79" s="198">
        <v>0.33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12.38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31.12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126.88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2.0499999999999998</v>
      </c>
      <c r="E80" s="198">
        <v>0</v>
      </c>
      <c r="F80" s="198">
        <v>1.38</v>
      </c>
      <c r="G80" s="198">
        <v>1.66</v>
      </c>
      <c r="H80" s="198">
        <v>0</v>
      </c>
      <c r="I80" s="198">
        <v>0</v>
      </c>
      <c r="J80" s="198">
        <v>0.56000000000000005</v>
      </c>
      <c r="K80" s="198">
        <v>5.3</v>
      </c>
      <c r="L80" s="198">
        <v>2.04</v>
      </c>
      <c r="M80" s="198">
        <v>0</v>
      </c>
      <c r="N80" s="198">
        <v>0.98</v>
      </c>
      <c r="O80" s="198">
        <v>1.62</v>
      </c>
      <c r="P80" s="198">
        <v>1.9</v>
      </c>
      <c r="Q80" s="198">
        <v>0.17</v>
      </c>
      <c r="R80" s="198">
        <v>2.52</v>
      </c>
      <c r="S80" s="198">
        <v>0.22</v>
      </c>
      <c r="T80" s="198">
        <v>0</v>
      </c>
      <c r="U80" s="198">
        <v>7.07</v>
      </c>
      <c r="V80" s="198">
        <v>0.12</v>
      </c>
      <c r="W80" s="198">
        <v>0.33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12.38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31.12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126.36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2.08</v>
      </c>
      <c r="E81" s="198">
        <v>0</v>
      </c>
      <c r="F81" s="198">
        <v>1.38</v>
      </c>
      <c r="G81" s="198">
        <v>1.66</v>
      </c>
      <c r="H81" s="198">
        <v>0</v>
      </c>
      <c r="I81" s="198">
        <v>0</v>
      </c>
      <c r="J81" s="198">
        <v>0.56000000000000005</v>
      </c>
      <c r="K81" s="198">
        <v>5.3</v>
      </c>
      <c r="L81" s="198">
        <v>2.04</v>
      </c>
      <c r="M81" s="198">
        <v>0</v>
      </c>
      <c r="N81" s="198">
        <v>0.98</v>
      </c>
      <c r="O81" s="198">
        <v>1.62</v>
      </c>
      <c r="P81" s="198">
        <v>1.9</v>
      </c>
      <c r="Q81" s="198">
        <v>0.17</v>
      </c>
      <c r="R81" s="198">
        <v>0.99</v>
      </c>
      <c r="S81" s="198">
        <v>0.22</v>
      </c>
      <c r="T81" s="198">
        <v>0</v>
      </c>
      <c r="U81" s="198">
        <v>7.07</v>
      </c>
      <c r="V81" s="198">
        <v>0.12</v>
      </c>
      <c r="W81" s="198">
        <v>0.38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12.38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31.12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126.36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2.08</v>
      </c>
      <c r="E82" s="198">
        <v>0</v>
      </c>
      <c r="F82" s="198">
        <v>1.38</v>
      </c>
      <c r="G82" s="198">
        <v>1.66</v>
      </c>
      <c r="H82" s="198">
        <v>0</v>
      </c>
      <c r="I82" s="198">
        <v>0</v>
      </c>
      <c r="J82" s="198">
        <v>0.56000000000000005</v>
      </c>
      <c r="K82" s="198">
        <v>5.3</v>
      </c>
      <c r="L82" s="198">
        <v>2.04</v>
      </c>
      <c r="M82" s="198">
        <v>0</v>
      </c>
      <c r="N82" s="198">
        <v>0.98</v>
      </c>
      <c r="O82" s="198">
        <v>1.62</v>
      </c>
      <c r="P82" s="198">
        <v>1.9</v>
      </c>
      <c r="Q82" s="198">
        <v>0.17</v>
      </c>
      <c r="R82" s="198">
        <v>0.99</v>
      </c>
      <c r="S82" s="198">
        <v>0.22</v>
      </c>
      <c r="T82" s="198">
        <v>0</v>
      </c>
      <c r="U82" s="198">
        <v>7.07</v>
      </c>
      <c r="V82" s="198">
        <v>0.12</v>
      </c>
      <c r="W82" s="198">
        <v>0.38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12.38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31.12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126.36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2.13</v>
      </c>
      <c r="E83" s="198">
        <v>0</v>
      </c>
      <c r="F83" s="198">
        <v>1.38</v>
      </c>
      <c r="G83" s="198">
        <v>1.66</v>
      </c>
      <c r="H83" s="198">
        <v>0</v>
      </c>
      <c r="I83" s="198">
        <v>0</v>
      </c>
      <c r="J83" s="198">
        <v>0.56000000000000005</v>
      </c>
      <c r="K83" s="198">
        <v>5.3</v>
      </c>
      <c r="L83" s="198">
        <v>2.04</v>
      </c>
      <c r="M83" s="198">
        <v>0</v>
      </c>
      <c r="N83" s="198">
        <v>0.98</v>
      </c>
      <c r="O83" s="198">
        <v>1.62</v>
      </c>
      <c r="P83" s="198">
        <v>1.9</v>
      </c>
      <c r="Q83" s="198">
        <v>0.17</v>
      </c>
      <c r="R83" s="198">
        <v>0.99</v>
      </c>
      <c r="S83" s="198">
        <v>0.22</v>
      </c>
      <c r="T83" s="198">
        <v>0</v>
      </c>
      <c r="U83" s="198">
        <v>7.07</v>
      </c>
      <c r="V83" s="198">
        <v>0.12</v>
      </c>
      <c r="W83" s="198">
        <v>0.38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12.38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31.12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126.36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2.13</v>
      </c>
      <c r="E84" s="198">
        <v>0</v>
      </c>
      <c r="F84" s="198">
        <v>1.38</v>
      </c>
      <c r="G84" s="198">
        <v>1.66</v>
      </c>
      <c r="H84" s="198">
        <v>0</v>
      </c>
      <c r="I84" s="198">
        <v>0</v>
      </c>
      <c r="J84" s="198">
        <v>0.56000000000000005</v>
      </c>
      <c r="K84" s="198">
        <v>5.3</v>
      </c>
      <c r="L84" s="198">
        <v>2.04</v>
      </c>
      <c r="M84" s="198">
        <v>0</v>
      </c>
      <c r="N84" s="198">
        <v>0.98</v>
      </c>
      <c r="O84" s="198">
        <v>1.62</v>
      </c>
      <c r="P84" s="198">
        <v>1.9</v>
      </c>
      <c r="Q84" s="198">
        <v>0.17</v>
      </c>
      <c r="R84" s="198">
        <v>0.99</v>
      </c>
      <c r="S84" s="198">
        <v>0.22</v>
      </c>
      <c r="T84" s="198">
        <v>0</v>
      </c>
      <c r="U84" s="198">
        <v>7.07</v>
      </c>
      <c r="V84" s="198">
        <v>0.12</v>
      </c>
      <c r="W84" s="198">
        <v>0.38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12.03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31.12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126.36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2.13</v>
      </c>
      <c r="E85" s="198">
        <v>0</v>
      </c>
      <c r="F85" s="198">
        <v>1.38</v>
      </c>
      <c r="G85" s="198">
        <v>1.66</v>
      </c>
      <c r="H85" s="198">
        <v>0</v>
      </c>
      <c r="I85" s="198">
        <v>0</v>
      </c>
      <c r="J85" s="198">
        <v>0.56000000000000005</v>
      </c>
      <c r="K85" s="198">
        <v>5.3</v>
      </c>
      <c r="L85" s="198">
        <v>2.04</v>
      </c>
      <c r="M85" s="198">
        <v>0</v>
      </c>
      <c r="N85" s="198">
        <v>0.98</v>
      </c>
      <c r="O85" s="198">
        <v>1.62</v>
      </c>
      <c r="P85" s="198">
        <v>1.9</v>
      </c>
      <c r="Q85" s="198">
        <v>0.17</v>
      </c>
      <c r="R85" s="198">
        <v>2.52</v>
      </c>
      <c r="S85" s="198">
        <v>0.22</v>
      </c>
      <c r="T85" s="198">
        <v>0</v>
      </c>
      <c r="U85" s="198">
        <v>7.07</v>
      </c>
      <c r="V85" s="198">
        <v>0.12</v>
      </c>
      <c r="W85" s="198">
        <v>0.38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12.03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31.12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127.04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2.13</v>
      </c>
      <c r="E86" s="198">
        <v>0</v>
      </c>
      <c r="F86" s="198">
        <v>1.38</v>
      </c>
      <c r="G86" s="198">
        <v>1.66</v>
      </c>
      <c r="H86" s="198">
        <v>0</v>
      </c>
      <c r="I86" s="198">
        <v>0</v>
      </c>
      <c r="J86" s="198">
        <v>0.56000000000000005</v>
      </c>
      <c r="K86" s="198">
        <v>5.3</v>
      </c>
      <c r="L86" s="198">
        <v>2.04</v>
      </c>
      <c r="M86" s="198">
        <v>0</v>
      </c>
      <c r="N86" s="198">
        <v>0.98</v>
      </c>
      <c r="O86" s="198">
        <v>1.62</v>
      </c>
      <c r="P86" s="198">
        <v>1.9</v>
      </c>
      <c r="Q86" s="198">
        <v>0.17</v>
      </c>
      <c r="R86" s="198">
        <v>2.52</v>
      </c>
      <c r="S86" s="198">
        <v>0.22</v>
      </c>
      <c r="T86" s="198">
        <v>0</v>
      </c>
      <c r="U86" s="198">
        <v>7.07</v>
      </c>
      <c r="V86" s="198">
        <v>0.12</v>
      </c>
      <c r="W86" s="198">
        <v>0.38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12.03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30.39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126.36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2.0499999999999998</v>
      </c>
      <c r="E87" s="198">
        <v>0</v>
      </c>
      <c r="F87" s="198">
        <v>1.38</v>
      </c>
      <c r="G87" s="198">
        <v>1.66</v>
      </c>
      <c r="H87" s="198">
        <v>0</v>
      </c>
      <c r="I87" s="198">
        <v>0</v>
      </c>
      <c r="J87" s="198">
        <v>0.56000000000000005</v>
      </c>
      <c r="K87" s="198">
        <v>5.3</v>
      </c>
      <c r="L87" s="198">
        <v>2.04</v>
      </c>
      <c r="M87" s="198">
        <v>0</v>
      </c>
      <c r="N87" s="198">
        <v>0.98</v>
      </c>
      <c r="O87" s="198">
        <v>1.62</v>
      </c>
      <c r="P87" s="198">
        <v>1.9</v>
      </c>
      <c r="Q87" s="198">
        <v>0.17</v>
      </c>
      <c r="R87" s="198">
        <v>2.52</v>
      </c>
      <c r="S87" s="198">
        <v>0.22</v>
      </c>
      <c r="T87" s="198">
        <v>0</v>
      </c>
      <c r="U87" s="198">
        <v>7.07</v>
      </c>
      <c r="V87" s="198">
        <v>0.12</v>
      </c>
      <c r="W87" s="198">
        <v>0.38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4.5999999999999996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21.73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126.36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2.0499999999999998</v>
      </c>
      <c r="E88" s="198">
        <v>0</v>
      </c>
      <c r="F88" s="198">
        <v>1.38</v>
      </c>
      <c r="G88" s="198">
        <v>1.66</v>
      </c>
      <c r="H88" s="198">
        <v>0</v>
      </c>
      <c r="I88" s="198">
        <v>0</v>
      </c>
      <c r="J88" s="198">
        <v>0.56000000000000005</v>
      </c>
      <c r="K88" s="198">
        <v>5.3</v>
      </c>
      <c r="L88" s="198">
        <v>2.04</v>
      </c>
      <c r="M88" s="198">
        <v>0</v>
      </c>
      <c r="N88" s="198">
        <v>0.98</v>
      </c>
      <c r="O88" s="198">
        <v>1.62</v>
      </c>
      <c r="P88" s="198">
        <v>1.9</v>
      </c>
      <c r="Q88" s="198">
        <v>0.17</v>
      </c>
      <c r="R88" s="198">
        <v>2.52</v>
      </c>
      <c r="S88" s="198">
        <v>0.22</v>
      </c>
      <c r="T88" s="198">
        <v>0</v>
      </c>
      <c r="U88" s="198">
        <v>7.07</v>
      </c>
      <c r="V88" s="198">
        <v>0.12</v>
      </c>
      <c r="W88" s="198">
        <v>0.38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4.5999999999999996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21.73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126.36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2.0499999999999998</v>
      </c>
      <c r="E89" s="198">
        <v>0</v>
      </c>
      <c r="F89" s="198">
        <v>1.38</v>
      </c>
      <c r="G89" s="198">
        <v>1.66</v>
      </c>
      <c r="H89" s="198">
        <v>0</v>
      </c>
      <c r="I89" s="198">
        <v>0</v>
      </c>
      <c r="J89" s="198">
        <v>0.56000000000000005</v>
      </c>
      <c r="K89" s="198">
        <v>5.3</v>
      </c>
      <c r="L89" s="198">
        <v>2.04</v>
      </c>
      <c r="M89" s="198">
        <v>0</v>
      </c>
      <c r="N89" s="198">
        <v>0.98</v>
      </c>
      <c r="O89" s="198">
        <v>1.62</v>
      </c>
      <c r="P89" s="198">
        <v>1.9</v>
      </c>
      <c r="Q89" s="198">
        <v>0.17</v>
      </c>
      <c r="R89" s="198">
        <v>2.52</v>
      </c>
      <c r="S89" s="198">
        <v>0.22</v>
      </c>
      <c r="T89" s="198">
        <v>0</v>
      </c>
      <c r="U89" s="198">
        <v>7.07</v>
      </c>
      <c r="V89" s="198">
        <v>0.12</v>
      </c>
      <c r="W89" s="198">
        <v>0.38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12.03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30.39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126.36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2.0499999999999998</v>
      </c>
      <c r="E90" s="198">
        <v>0</v>
      </c>
      <c r="F90" s="198">
        <v>1.38</v>
      </c>
      <c r="G90" s="198">
        <v>1.66</v>
      </c>
      <c r="H90" s="198">
        <v>0</v>
      </c>
      <c r="I90" s="198">
        <v>0</v>
      </c>
      <c r="J90" s="198">
        <v>0.56000000000000005</v>
      </c>
      <c r="K90" s="198">
        <v>5.3</v>
      </c>
      <c r="L90" s="198">
        <v>2.04</v>
      </c>
      <c r="M90" s="198">
        <v>0</v>
      </c>
      <c r="N90" s="198">
        <v>0.98</v>
      </c>
      <c r="O90" s="198">
        <v>1.62</v>
      </c>
      <c r="P90" s="198">
        <v>1.9</v>
      </c>
      <c r="Q90" s="198">
        <v>0.17</v>
      </c>
      <c r="R90" s="198">
        <v>2.52</v>
      </c>
      <c r="S90" s="198">
        <v>0.22</v>
      </c>
      <c r="T90" s="198">
        <v>0</v>
      </c>
      <c r="U90" s="198">
        <v>7.07</v>
      </c>
      <c r="V90" s="198">
        <v>0.12</v>
      </c>
      <c r="W90" s="198">
        <v>0.38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12.03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30.39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126.36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2.0499999999999998</v>
      </c>
      <c r="E91" s="198">
        <v>0</v>
      </c>
      <c r="F91" s="198">
        <v>1.38</v>
      </c>
      <c r="G91" s="198">
        <v>1.66</v>
      </c>
      <c r="H91" s="198">
        <v>0</v>
      </c>
      <c r="I91" s="198">
        <v>0</v>
      </c>
      <c r="J91" s="198">
        <v>0.56000000000000005</v>
      </c>
      <c r="K91" s="198">
        <v>5.3</v>
      </c>
      <c r="L91" s="198">
        <v>2.04</v>
      </c>
      <c r="M91" s="198">
        <v>0</v>
      </c>
      <c r="N91" s="198">
        <v>0.98</v>
      </c>
      <c r="O91" s="198">
        <v>1.62</v>
      </c>
      <c r="P91" s="198">
        <v>1.9</v>
      </c>
      <c r="Q91" s="198">
        <v>0.17</v>
      </c>
      <c r="R91" s="198">
        <v>2.52</v>
      </c>
      <c r="S91" s="198">
        <v>0.22</v>
      </c>
      <c r="T91" s="198">
        <v>0</v>
      </c>
      <c r="U91" s="198">
        <v>7.07</v>
      </c>
      <c r="V91" s="198">
        <v>0.12</v>
      </c>
      <c r="W91" s="198">
        <v>0.38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12.03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29.67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127.89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2.0499999999999998</v>
      </c>
      <c r="E92" s="198">
        <v>0</v>
      </c>
      <c r="F92" s="198">
        <v>1.38</v>
      </c>
      <c r="G92" s="198">
        <v>1.66</v>
      </c>
      <c r="H92" s="198">
        <v>0</v>
      </c>
      <c r="I92" s="198">
        <v>0</v>
      </c>
      <c r="J92" s="198">
        <v>0.56000000000000005</v>
      </c>
      <c r="K92" s="198">
        <v>5.3</v>
      </c>
      <c r="L92" s="198">
        <v>2.04</v>
      </c>
      <c r="M92" s="198">
        <v>0</v>
      </c>
      <c r="N92" s="198">
        <v>0.98</v>
      </c>
      <c r="O92" s="198">
        <v>1.62</v>
      </c>
      <c r="P92" s="198">
        <v>1.9</v>
      </c>
      <c r="Q92" s="198">
        <v>0.17</v>
      </c>
      <c r="R92" s="198">
        <v>2.52</v>
      </c>
      <c r="S92" s="198">
        <v>0.22</v>
      </c>
      <c r="T92" s="198">
        <v>0</v>
      </c>
      <c r="U92" s="198">
        <v>7.07</v>
      </c>
      <c r="V92" s="198">
        <v>0.12</v>
      </c>
      <c r="W92" s="198">
        <v>0.38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12.03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29.67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126.36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2.0499999999999998</v>
      </c>
      <c r="E93" s="198">
        <v>0</v>
      </c>
      <c r="F93" s="198">
        <v>1.38</v>
      </c>
      <c r="G93" s="198">
        <v>1.66</v>
      </c>
      <c r="H93" s="198">
        <v>0</v>
      </c>
      <c r="I93" s="198">
        <v>0</v>
      </c>
      <c r="J93" s="198">
        <v>0.56000000000000005</v>
      </c>
      <c r="K93" s="198">
        <v>5.3</v>
      </c>
      <c r="L93" s="198">
        <v>2.04</v>
      </c>
      <c r="M93" s="198">
        <v>0</v>
      </c>
      <c r="N93" s="198">
        <v>0.98</v>
      </c>
      <c r="O93" s="198">
        <v>1.62</v>
      </c>
      <c r="P93" s="198">
        <v>1.9</v>
      </c>
      <c r="Q93" s="198">
        <v>0.17</v>
      </c>
      <c r="R93" s="198">
        <v>2.52</v>
      </c>
      <c r="S93" s="198">
        <v>0.22</v>
      </c>
      <c r="T93" s="198">
        <v>0</v>
      </c>
      <c r="U93" s="198">
        <v>7.07</v>
      </c>
      <c r="V93" s="198">
        <v>0.12</v>
      </c>
      <c r="W93" s="198">
        <v>0.38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12.03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29.67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126.36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2.0499999999999998</v>
      </c>
      <c r="E94" s="198">
        <v>0</v>
      </c>
      <c r="F94" s="198">
        <v>1.38</v>
      </c>
      <c r="G94" s="198">
        <v>1.66</v>
      </c>
      <c r="H94" s="198">
        <v>0</v>
      </c>
      <c r="I94" s="198">
        <v>0</v>
      </c>
      <c r="J94" s="198">
        <v>0.56000000000000005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1.9</v>
      </c>
      <c r="Q94" s="198">
        <v>0.17</v>
      </c>
      <c r="R94" s="198">
        <v>2.52</v>
      </c>
      <c r="S94" s="198">
        <v>0.22</v>
      </c>
      <c r="T94" s="198">
        <v>0</v>
      </c>
      <c r="U94" s="198">
        <v>7.07</v>
      </c>
      <c r="V94" s="198">
        <v>0.12</v>
      </c>
      <c r="W94" s="198">
        <v>0.38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12.03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29.67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126.36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2.0499999999999998</v>
      </c>
      <c r="E95" s="198">
        <v>0</v>
      </c>
      <c r="F95" s="198">
        <v>1.38</v>
      </c>
      <c r="G95" s="198">
        <v>1.66</v>
      </c>
      <c r="H95" s="198">
        <v>0</v>
      </c>
      <c r="I95" s="198">
        <v>0</v>
      </c>
      <c r="J95" s="198">
        <v>0.56000000000000005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1.9</v>
      </c>
      <c r="Q95" s="198">
        <v>0.15</v>
      </c>
      <c r="R95" s="198">
        <v>0.3</v>
      </c>
      <c r="S95" s="198">
        <v>0.18</v>
      </c>
      <c r="T95" s="198">
        <v>0</v>
      </c>
      <c r="U95" s="198">
        <v>7.07</v>
      </c>
      <c r="V95" s="198">
        <v>0.12</v>
      </c>
      <c r="W95" s="198">
        <v>0.38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12.03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39.85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126.36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2.0499999999999998</v>
      </c>
      <c r="E96" s="198">
        <v>0</v>
      </c>
      <c r="F96" s="198">
        <v>1.38</v>
      </c>
      <c r="G96" s="198">
        <v>1.66</v>
      </c>
      <c r="H96" s="198">
        <v>0</v>
      </c>
      <c r="I96" s="198">
        <v>0</v>
      </c>
      <c r="J96" s="198">
        <v>0.56000000000000005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1.9</v>
      </c>
      <c r="Q96" s="198">
        <v>0.15</v>
      </c>
      <c r="R96" s="198">
        <v>0.3</v>
      </c>
      <c r="S96" s="198">
        <v>0.18</v>
      </c>
      <c r="T96" s="198">
        <v>0</v>
      </c>
      <c r="U96" s="198">
        <v>7.07</v>
      </c>
      <c r="V96" s="198">
        <v>0.12</v>
      </c>
      <c r="W96" s="198">
        <v>0.38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11.68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39.85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126.36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2.0499999999999998</v>
      </c>
      <c r="E97" s="198">
        <v>0</v>
      </c>
      <c r="F97" s="198">
        <v>1.38</v>
      </c>
      <c r="G97" s="198">
        <v>1.66</v>
      </c>
      <c r="H97" s="198">
        <v>0</v>
      </c>
      <c r="I97" s="198">
        <v>0</v>
      </c>
      <c r="J97" s="198">
        <v>0.56000000000000005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1.9</v>
      </c>
      <c r="Q97" s="198">
        <v>0.15</v>
      </c>
      <c r="R97" s="198">
        <v>0.3</v>
      </c>
      <c r="S97" s="198">
        <v>0.18</v>
      </c>
      <c r="T97" s="198">
        <v>0</v>
      </c>
      <c r="U97" s="198">
        <v>7.07</v>
      </c>
      <c r="V97" s="198">
        <v>0.12</v>
      </c>
      <c r="W97" s="198">
        <v>0.38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11.68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39.85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127.89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2.0499999999999998</v>
      </c>
      <c r="E98" s="198">
        <v>0</v>
      </c>
      <c r="F98" s="198">
        <v>1.38</v>
      </c>
      <c r="G98" s="198">
        <v>1.66</v>
      </c>
      <c r="H98" s="198">
        <v>0</v>
      </c>
      <c r="I98" s="198">
        <v>0</v>
      </c>
      <c r="J98" s="198">
        <v>0.56000000000000005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1.9</v>
      </c>
      <c r="Q98" s="198">
        <v>0.15</v>
      </c>
      <c r="R98" s="198">
        <v>0.3</v>
      </c>
      <c r="S98" s="198">
        <v>0.18</v>
      </c>
      <c r="T98" s="198">
        <v>0</v>
      </c>
      <c r="U98" s="198">
        <v>7.07</v>
      </c>
      <c r="V98" s="198">
        <v>0.12</v>
      </c>
      <c r="W98" s="198">
        <v>0.38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11.68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39.85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126.36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3.7020000000000018E-2</v>
      </c>
      <c r="E99">
        <f t="shared" si="0"/>
        <v>0</v>
      </c>
      <c r="F99">
        <f t="shared" si="0"/>
        <v>2.4839999999999984E-2</v>
      </c>
      <c r="G99">
        <f t="shared" si="0"/>
        <v>2.9879999999999955E-2</v>
      </c>
      <c r="H99">
        <f t="shared" si="0"/>
        <v>0</v>
      </c>
      <c r="I99">
        <f t="shared" si="0"/>
        <v>0</v>
      </c>
      <c r="J99">
        <f t="shared" si="0"/>
        <v>9.9400000000000009E-3</v>
      </c>
      <c r="K99">
        <f t="shared" si="0"/>
        <v>0.12766250000000021</v>
      </c>
      <c r="L99">
        <f t="shared" si="0"/>
        <v>4.8959999999999983E-2</v>
      </c>
      <c r="M99">
        <f t="shared" si="0"/>
        <v>0</v>
      </c>
      <c r="N99">
        <f t="shared" si="0"/>
        <v>2.2987500000000008E-2</v>
      </c>
      <c r="O99">
        <f t="shared" si="0"/>
        <v>3.8880000000000053E-2</v>
      </c>
      <c r="P99">
        <f t="shared" si="0"/>
        <v>4.5734999999999998E-2</v>
      </c>
      <c r="Q99">
        <f t="shared" si="0"/>
        <v>3.680000000000004E-3</v>
      </c>
      <c r="R99">
        <f t="shared" si="0"/>
        <v>1.4550000000000011E-2</v>
      </c>
      <c r="S99">
        <f t="shared" si="0"/>
        <v>4.479999999999997E-3</v>
      </c>
      <c r="T99">
        <f t="shared" si="0"/>
        <v>0</v>
      </c>
      <c r="U99">
        <f t="shared" si="0"/>
        <v>0.16968000000000022</v>
      </c>
      <c r="V99">
        <f t="shared" si="0"/>
        <v>2.8799999999999958E-3</v>
      </c>
      <c r="W99">
        <f t="shared" si="0"/>
        <v>9.0950000000000007E-3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1.3680000000000005E-2</v>
      </c>
      <c r="AB99">
        <f t="shared" si="0"/>
        <v>0</v>
      </c>
      <c r="AC99">
        <f t="shared" si="0"/>
        <v>0.29644749999999981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0.89611749999999823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3.008615000000002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10.02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14.47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10.02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14.47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10.48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14.47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11.18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14.47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10.48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12.47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10.48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14.47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10.55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14.47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10.45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14.47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10.33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14.47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10.33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14.47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10.33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8.4700000000000006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10.33</v>
      </c>
      <c r="AJ14" s="198">
        <v>0</v>
      </c>
      <c r="AK14" s="198">
        <v>-0.04</v>
      </c>
      <c r="AL14" s="198">
        <v>0</v>
      </c>
      <c r="AM14" s="198">
        <v>0</v>
      </c>
      <c r="AN14" s="198">
        <v>0</v>
      </c>
      <c r="AO14" s="198">
        <v>14.47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10.33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14.47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10.33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14.47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10.33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10.33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10.33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9.4700000000000006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10.33</v>
      </c>
      <c r="AJ20" s="198">
        <v>0</v>
      </c>
      <c r="AK20" s="198">
        <v>-0.04</v>
      </c>
      <c r="AL20" s="198">
        <v>0</v>
      </c>
      <c r="AM20" s="198">
        <v>0</v>
      </c>
      <c r="AN20" s="198">
        <v>0</v>
      </c>
      <c r="AO20" s="198">
        <v>14.47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10.33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14.47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10.33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14.47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10.33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14.47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10.33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14.47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10.33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8.4700000000000006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10.33</v>
      </c>
      <c r="AJ26" s="198">
        <v>0</v>
      </c>
      <c r="AK26" s="198">
        <v>-0.04</v>
      </c>
      <c r="AL26" s="198">
        <v>0</v>
      </c>
      <c r="AM26" s="198">
        <v>0</v>
      </c>
      <c r="AN26" s="198">
        <v>0</v>
      </c>
      <c r="AO26" s="198">
        <v>14.47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10.33</v>
      </c>
      <c r="AJ27" s="198">
        <v>0</v>
      </c>
      <c r="AK27" s="198">
        <v>-0.04</v>
      </c>
      <c r="AL27" s="198">
        <v>0</v>
      </c>
      <c r="AM27" s="198">
        <v>0</v>
      </c>
      <c r="AN27" s="198">
        <v>0</v>
      </c>
      <c r="AO27" s="198">
        <v>14.47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10.33</v>
      </c>
      <c r="AJ28" s="198">
        <v>0</v>
      </c>
      <c r="AK28" s="198">
        <v>-0.04</v>
      </c>
      <c r="AL28" s="198">
        <v>0</v>
      </c>
      <c r="AM28" s="198">
        <v>0</v>
      </c>
      <c r="AN28" s="198">
        <v>0</v>
      </c>
      <c r="AO28" s="198">
        <v>14.47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10.33</v>
      </c>
      <c r="AJ29" s="198">
        <v>0</v>
      </c>
      <c r="AK29" s="198">
        <v>-0.04</v>
      </c>
      <c r="AL29" s="198">
        <v>0</v>
      </c>
      <c r="AM29" s="198">
        <v>0</v>
      </c>
      <c r="AN29" s="198">
        <v>0</v>
      </c>
      <c r="AO29" s="198">
        <v>14.47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10.33</v>
      </c>
      <c r="AJ30" s="198">
        <v>0</v>
      </c>
      <c r="AK30" s="198">
        <v>-0.04</v>
      </c>
      <c r="AL30" s="198">
        <v>0</v>
      </c>
      <c r="AM30" s="198">
        <v>0</v>
      </c>
      <c r="AN30" s="198">
        <v>0</v>
      </c>
      <c r="AO30" s="198">
        <v>14.47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10.33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13.47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10.33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10.33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10.17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10.17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10.17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10.17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13.47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10.17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14.47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10.54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10.33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10.33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10.33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10.33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13.47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10.33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10.59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10.220000000000001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10.33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14.47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10.33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14.47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10.33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13.47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10.33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10.33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14.38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10.33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14.38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10.33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14.38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10.33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14.38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10.75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11.74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10.75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10.75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10.75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10.85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14.01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10.85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14.01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10.85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12.74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10.85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14.01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10.85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14.01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10.85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14.01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10.85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14.01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10.85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14.01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9.0299999999999994</v>
      </c>
      <c r="AJ67" s="198">
        <v>0</v>
      </c>
      <c r="AK67" s="198">
        <v>-0.04</v>
      </c>
      <c r="AL67" s="198">
        <v>0</v>
      </c>
      <c r="AM67" s="198">
        <v>0</v>
      </c>
      <c r="AN67" s="198">
        <v>0</v>
      </c>
      <c r="AO67" s="198">
        <v>12.74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9.0299999999999994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9.0299999999999994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9.0299999999999994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9.0299999999999994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14.66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9.0299999999999994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14.66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9.0299999999999994</v>
      </c>
      <c r="AJ73" s="198">
        <v>0</v>
      </c>
      <c r="AK73" s="198">
        <v>-0.04</v>
      </c>
      <c r="AL73" s="198">
        <v>0</v>
      </c>
      <c r="AM73" s="198">
        <v>0</v>
      </c>
      <c r="AN73" s="198">
        <v>0</v>
      </c>
      <c r="AO73" s="198">
        <v>12.74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9.0299999999999994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14.66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9.0299999999999994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15.39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9.0299999999999994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15.39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9.0299999999999994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14.74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9.0299999999999994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14.74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9.0299999999999994</v>
      </c>
      <c r="AJ79" s="198">
        <v>0</v>
      </c>
      <c r="AK79" s="198">
        <v>-0.04</v>
      </c>
      <c r="AL79" s="198">
        <v>0</v>
      </c>
      <c r="AM79" s="198">
        <v>0</v>
      </c>
      <c r="AN79" s="198">
        <v>0</v>
      </c>
      <c r="AO79" s="198">
        <v>11.47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9.0299999999999994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9.0299999999999994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9.0299999999999994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9.0299999999999994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9.0299999999999994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9.0299999999999994</v>
      </c>
      <c r="AJ85" s="198">
        <v>0</v>
      </c>
      <c r="AK85" s="198">
        <v>-0.04</v>
      </c>
      <c r="AL85" s="198">
        <v>0</v>
      </c>
      <c r="AM85" s="198">
        <v>0</v>
      </c>
      <c r="AN85" s="198">
        <v>0</v>
      </c>
      <c r="AO85" s="198">
        <v>10.47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9.0299999999999994</v>
      </c>
      <c r="AJ86" s="198">
        <v>0</v>
      </c>
      <c r="AK86" s="198">
        <v>-0.04</v>
      </c>
      <c r="AL86" s="198">
        <v>0</v>
      </c>
      <c r="AM86" s="198">
        <v>0</v>
      </c>
      <c r="AN86" s="198">
        <v>0</v>
      </c>
      <c r="AO86" s="198">
        <v>14.74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9.59</v>
      </c>
      <c r="AJ87" s="198">
        <v>0</v>
      </c>
      <c r="AK87" s="198">
        <v>-0.04</v>
      </c>
      <c r="AL87" s="198">
        <v>0</v>
      </c>
      <c r="AM87" s="198">
        <v>0</v>
      </c>
      <c r="AN87" s="198">
        <v>0</v>
      </c>
      <c r="AO87" s="198">
        <v>14.74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9.59</v>
      </c>
      <c r="AJ88" s="198">
        <v>0</v>
      </c>
      <c r="AK88" s="198">
        <v>-0.04</v>
      </c>
      <c r="AL88" s="198">
        <v>0</v>
      </c>
      <c r="AM88" s="198">
        <v>0</v>
      </c>
      <c r="AN88" s="198">
        <v>0</v>
      </c>
      <c r="AO88" s="198">
        <v>14.74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9.0299999999999994</v>
      </c>
      <c r="AJ89" s="198">
        <v>0</v>
      </c>
      <c r="AK89" s="198">
        <v>-0.04</v>
      </c>
      <c r="AL89" s="198">
        <v>0</v>
      </c>
      <c r="AM89" s="198">
        <v>0</v>
      </c>
      <c r="AN89" s="198">
        <v>0</v>
      </c>
      <c r="AO89" s="198">
        <v>14.74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9.0299999999999994</v>
      </c>
      <c r="AJ90" s="198">
        <v>0</v>
      </c>
      <c r="AK90" s="198">
        <v>-0.04</v>
      </c>
      <c r="AL90" s="198">
        <v>0</v>
      </c>
      <c r="AM90" s="198">
        <v>0</v>
      </c>
      <c r="AN90" s="198">
        <v>0</v>
      </c>
      <c r="AO90" s="198">
        <v>14.74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9.0299999999999994</v>
      </c>
      <c r="AJ91" s="198">
        <v>0</v>
      </c>
      <c r="AK91" s="198">
        <v>-0.04</v>
      </c>
      <c r="AL91" s="198">
        <v>0</v>
      </c>
      <c r="AM91" s="198">
        <v>0</v>
      </c>
      <c r="AN91" s="198">
        <v>0</v>
      </c>
      <c r="AO91" s="198">
        <v>6.47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9.0299999999999994</v>
      </c>
      <c r="AJ92" s="198">
        <v>0</v>
      </c>
      <c r="AK92" s="198">
        <v>-0.04</v>
      </c>
      <c r="AL92" s="198">
        <v>0</v>
      </c>
      <c r="AM92" s="198">
        <v>0</v>
      </c>
      <c r="AN92" s="198">
        <v>0</v>
      </c>
      <c r="AO92" s="198">
        <v>14.74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9.0299999999999994</v>
      </c>
      <c r="AJ93" s="198">
        <v>0</v>
      </c>
      <c r="AK93" s="198">
        <v>-0.04</v>
      </c>
      <c r="AL93" s="198">
        <v>0</v>
      </c>
      <c r="AM93" s="198">
        <v>0</v>
      </c>
      <c r="AN93" s="198">
        <v>0</v>
      </c>
      <c r="AO93" s="198">
        <v>14.74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9.0299999999999994</v>
      </c>
      <c r="AJ94" s="198">
        <v>0</v>
      </c>
      <c r="AK94" s="198">
        <v>-0.04</v>
      </c>
      <c r="AL94" s="198">
        <v>0</v>
      </c>
      <c r="AM94" s="198">
        <v>0</v>
      </c>
      <c r="AN94" s="198">
        <v>0</v>
      </c>
      <c r="AO94" s="198">
        <v>14.74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10.43</v>
      </c>
      <c r="AJ95" s="198">
        <v>0</v>
      </c>
      <c r="AK95" s="198">
        <v>-0.04</v>
      </c>
      <c r="AL95" s="198">
        <v>0</v>
      </c>
      <c r="AM95" s="198">
        <v>0</v>
      </c>
      <c r="AN95" s="198">
        <v>0</v>
      </c>
      <c r="AO95" s="198">
        <v>14.74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10.43</v>
      </c>
      <c r="AJ96" s="198">
        <v>0</v>
      </c>
      <c r="AK96" s="198">
        <v>-0.04</v>
      </c>
      <c r="AL96" s="198">
        <v>0</v>
      </c>
      <c r="AM96" s="198">
        <v>0</v>
      </c>
      <c r="AN96" s="198">
        <v>0</v>
      </c>
      <c r="AO96" s="198">
        <v>14.74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10.43</v>
      </c>
      <c r="AJ97" s="198">
        <v>0</v>
      </c>
      <c r="AK97" s="198">
        <v>-0.04</v>
      </c>
      <c r="AL97" s="198">
        <v>0</v>
      </c>
      <c r="AM97" s="198">
        <v>0</v>
      </c>
      <c r="AN97" s="198">
        <v>0</v>
      </c>
      <c r="AO97" s="198">
        <v>6.47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10.43</v>
      </c>
      <c r="AJ98" s="198">
        <v>0</v>
      </c>
      <c r="AK98" s="198">
        <v>-0.04</v>
      </c>
      <c r="AL98" s="198">
        <v>0</v>
      </c>
      <c r="AM98" s="198">
        <v>0</v>
      </c>
      <c r="AN98" s="198">
        <v>0</v>
      </c>
      <c r="AO98" s="198">
        <v>14.74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0.24080499999999985</v>
      </c>
      <c r="AJ99">
        <f t="shared" si="0"/>
        <v>0</v>
      </c>
      <c r="AK99">
        <f t="shared" si="0"/>
        <v>-4.5000000000000026E-4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0.33410000000000017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27.05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93.12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27.05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93.12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23.57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81.040000000000006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18.190000000000001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78.599999999999994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23.57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78.790000000000006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23.57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78.599999999999994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24.43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78.599999999999994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23.27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78.599999999999994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22.66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78.599999999999994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22.66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78.599999999999994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22.66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79.23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22.66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78.599999999999994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22.66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78.599999999999994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22.66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78.599999999999994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22.66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78.599999999999994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22.66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78.599999999999994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22.66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79.09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22.66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78.599999999999994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22.66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78.599999999999994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22.66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78.599999999999994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22.66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78.599999999999994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22.66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78.599999999999994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22.66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79.23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22.66</v>
      </c>
      <c r="AJ26" s="198">
        <v>0</v>
      </c>
      <c r="AK26" s="198">
        <v>0.04</v>
      </c>
      <c r="AL26" s="198">
        <v>0</v>
      </c>
      <c r="AM26" s="198">
        <v>0</v>
      </c>
      <c r="AN26" s="198">
        <v>0</v>
      </c>
      <c r="AO26" s="198">
        <v>78.599999999999994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22.66</v>
      </c>
      <c r="AJ27" s="198">
        <v>0</v>
      </c>
      <c r="AK27" s="198">
        <v>0.04</v>
      </c>
      <c r="AL27" s="198">
        <v>0</v>
      </c>
      <c r="AM27" s="198">
        <v>0</v>
      </c>
      <c r="AN27" s="198">
        <v>0</v>
      </c>
      <c r="AO27" s="198">
        <v>78.599999999999994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22.66</v>
      </c>
      <c r="AJ28" s="198">
        <v>0</v>
      </c>
      <c r="AK28" s="198">
        <v>0.04</v>
      </c>
      <c r="AL28" s="198">
        <v>0</v>
      </c>
      <c r="AM28" s="198">
        <v>0</v>
      </c>
      <c r="AN28" s="198">
        <v>0</v>
      </c>
      <c r="AO28" s="198">
        <v>78.599999999999994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22.66</v>
      </c>
      <c r="AJ29" s="198">
        <v>0</v>
      </c>
      <c r="AK29" s="198">
        <v>0.04</v>
      </c>
      <c r="AL29" s="198">
        <v>0</v>
      </c>
      <c r="AM29" s="198">
        <v>0</v>
      </c>
      <c r="AN29" s="198">
        <v>0</v>
      </c>
      <c r="AO29" s="198">
        <v>78.599999999999994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22.66</v>
      </c>
      <c r="AJ30" s="198">
        <v>0</v>
      </c>
      <c r="AK30" s="198">
        <v>0.04</v>
      </c>
      <c r="AL30" s="198">
        <v>0</v>
      </c>
      <c r="AM30" s="198">
        <v>0</v>
      </c>
      <c r="AN30" s="198">
        <v>0</v>
      </c>
      <c r="AO30" s="198">
        <v>78.599999999999994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22.66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78.7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22.66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78.599999999999994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22.66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78.599999999999994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20.91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78.599999999999994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20.91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78.599999999999994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20.91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78.599999999999994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20.91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78.7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20.91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78.599999999999994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24.99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78.599999999999994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22.66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78.599999999999994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22.66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78.599999999999994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22.66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78.599999999999994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22.66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78.7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22.66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78.599999999999994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25.57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78.599999999999994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21.49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78.599999999999994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22.66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78.599999999999994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22.66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78.599999999999994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22.66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78.7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22.66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22.66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76.63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22.66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76.63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22.66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76.63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22.66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76.63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27.32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74.91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27.32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27.32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27.32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28.49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28.49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28.49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74.819999999999993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28.49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74.69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28.49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74.69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28.49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74.69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28.49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74.69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28.49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74.69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48.14</v>
      </c>
      <c r="AJ67" s="198">
        <v>0</v>
      </c>
      <c r="AK67" s="198">
        <v>0.04</v>
      </c>
      <c r="AL67" s="198">
        <v>0</v>
      </c>
      <c r="AM67" s="198">
        <v>0</v>
      </c>
      <c r="AN67" s="198">
        <v>0</v>
      </c>
      <c r="AO67" s="198">
        <v>74.819999999999993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48.14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74.69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48.14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74.69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48.14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74.69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48.14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59.24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48.14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59.24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48.14</v>
      </c>
      <c r="AJ73" s="198">
        <v>0</v>
      </c>
      <c r="AK73" s="198">
        <v>0.04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48.14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48.14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48.14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48.14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78.569999999999993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48.14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78.569999999999993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48.14</v>
      </c>
      <c r="AJ79" s="198">
        <v>0</v>
      </c>
      <c r="AK79" s="198">
        <v>0.04</v>
      </c>
      <c r="AL79" s="198">
        <v>0</v>
      </c>
      <c r="AM79" s="198">
        <v>0</v>
      </c>
      <c r="AN79" s="198">
        <v>0</v>
      </c>
      <c r="AO79" s="198">
        <v>78.89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48.14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78.569999999999993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48.14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78.569999999999993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48.14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78.569999999999993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48.14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78.569999999999993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48.14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78.569999999999993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48.14</v>
      </c>
      <c r="AJ85" s="198">
        <v>0</v>
      </c>
      <c r="AK85" s="198">
        <v>0.04</v>
      </c>
      <c r="AL85" s="198">
        <v>0</v>
      </c>
      <c r="AM85" s="198">
        <v>0</v>
      </c>
      <c r="AN85" s="198">
        <v>0</v>
      </c>
      <c r="AO85" s="198">
        <v>78.989999999999995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48.14</v>
      </c>
      <c r="AJ86" s="198">
        <v>0</v>
      </c>
      <c r="AK86" s="198">
        <v>0.04</v>
      </c>
      <c r="AL86" s="198">
        <v>0</v>
      </c>
      <c r="AM86" s="198">
        <v>0</v>
      </c>
      <c r="AN86" s="198">
        <v>0</v>
      </c>
      <c r="AO86" s="198">
        <v>78.569999999999993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2.58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50.67</v>
      </c>
      <c r="AJ87" s="198">
        <v>0</v>
      </c>
      <c r="AK87" s="198">
        <v>0.04</v>
      </c>
      <c r="AL87" s="198">
        <v>0</v>
      </c>
      <c r="AM87" s="198">
        <v>0</v>
      </c>
      <c r="AN87" s="198">
        <v>0</v>
      </c>
      <c r="AO87" s="198">
        <v>78.569999999999993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2.58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50.67</v>
      </c>
      <c r="AJ88" s="198">
        <v>0</v>
      </c>
      <c r="AK88" s="198">
        <v>0.04</v>
      </c>
      <c r="AL88" s="198">
        <v>0</v>
      </c>
      <c r="AM88" s="198">
        <v>0</v>
      </c>
      <c r="AN88" s="198">
        <v>0</v>
      </c>
      <c r="AO88" s="198">
        <v>78.569999999999993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48.14</v>
      </c>
      <c r="AJ89" s="198">
        <v>0</v>
      </c>
      <c r="AK89" s="198">
        <v>0.04</v>
      </c>
      <c r="AL89" s="198">
        <v>0</v>
      </c>
      <c r="AM89" s="198">
        <v>0</v>
      </c>
      <c r="AN89" s="198">
        <v>0</v>
      </c>
      <c r="AO89" s="198">
        <v>78.569999999999993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48.14</v>
      </c>
      <c r="AJ90" s="198">
        <v>0</v>
      </c>
      <c r="AK90" s="198">
        <v>0.04</v>
      </c>
      <c r="AL90" s="198">
        <v>0</v>
      </c>
      <c r="AM90" s="198">
        <v>0</v>
      </c>
      <c r="AN90" s="198">
        <v>0</v>
      </c>
      <c r="AO90" s="198">
        <v>78.569999999999993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48.14</v>
      </c>
      <c r="AJ91" s="198">
        <v>0</v>
      </c>
      <c r="AK91" s="198">
        <v>0.04</v>
      </c>
      <c r="AL91" s="198">
        <v>0</v>
      </c>
      <c r="AM91" s="198">
        <v>0</v>
      </c>
      <c r="AN91" s="198">
        <v>0</v>
      </c>
      <c r="AO91" s="198">
        <v>79.52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48.14</v>
      </c>
      <c r="AJ92" s="198">
        <v>0</v>
      </c>
      <c r="AK92" s="198">
        <v>0.04</v>
      </c>
      <c r="AL92" s="198">
        <v>0</v>
      </c>
      <c r="AM92" s="198">
        <v>0</v>
      </c>
      <c r="AN92" s="198">
        <v>0</v>
      </c>
      <c r="AO92" s="198">
        <v>78.569999999999993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48.14</v>
      </c>
      <c r="AJ93" s="198">
        <v>0</v>
      </c>
      <c r="AK93" s="198">
        <v>0.04</v>
      </c>
      <c r="AL93" s="198">
        <v>0</v>
      </c>
      <c r="AM93" s="198">
        <v>0</v>
      </c>
      <c r="AN93" s="198">
        <v>0</v>
      </c>
      <c r="AO93" s="198">
        <v>78.569999999999993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48.14</v>
      </c>
      <c r="AJ94" s="198">
        <v>0</v>
      </c>
      <c r="AK94" s="198">
        <v>0.04</v>
      </c>
      <c r="AL94" s="198">
        <v>0</v>
      </c>
      <c r="AM94" s="198">
        <v>0</v>
      </c>
      <c r="AN94" s="198">
        <v>0</v>
      </c>
      <c r="AO94" s="198">
        <v>78.569999999999993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23.83</v>
      </c>
      <c r="AJ95" s="198">
        <v>0</v>
      </c>
      <c r="AK95" s="198">
        <v>0.04</v>
      </c>
      <c r="AL95" s="198">
        <v>0</v>
      </c>
      <c r="AM95" s="198">
        <v>0</v>
      </c>
      <c r="AN95" s="198">
        <v>0</v>
      </c>
      <c r="AO95" s="198">
        <v>78.569999999999993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23.83</v>
      </c>
      <c r="AJ96" s="198">
        <v>0</v>
      </c>
      <c r="AK96" s="198">
        <v>0.04</v>
      </c>
      <c r="AL96" s="198">
        <v>0</v>
      </c>
      <c r="AM96" s="198">
        <v>0</v>
      </c>
      <c r="AN96" s="198">
        <v>0</v>
      </c>
      <c r="AO96" s="198">
        <v>78.569999999999993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23.83</v>
      </c>
      <c r="AJ97" s="198">
        <v>0</v>
      </c>
      <c r="AK97" s="198">
        <v>0.04</v>
      </c>
      <c r="AL97" s="198">
        <v>0</v>
      </c>
      <c r="AM97" s="198">
        <v>0</v>
      </c>
      <c r="AN97" s="198">
        <v>0</v>
      </c>
      <c r="AO97" s="198">
        <v>79.52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23.83</v>
      </c>
      <c r="AJ98" s="198">
        <v>0</v>
      </c>
      <c r="AK98" s="198">
        <v>0.04</v>
      </c>
      <c r="AL98" s="198">
        <v>0</v>
      </c>
      <c r="AM98" s="198">
        <v>0</v>
      </c>
      <c r="AN98" s="198">
        <v>0</v>
      </c>
      <c r="AO98" s="198">
        <v>78.569999999999993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5.017000000000009E-2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0.7421399999999998</v>
      </c>
      <c r="AJ99">
        <f t="shared" si="0"/>
        <v>0</v>
      </c>
      <c r="AK99">
        <f t="shared" si="0"/>
        <v>4.5000000000000026E-4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1.8507524999999965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</v>
      </c>
      <c r="L3" s="198">
        <v>18.57</v>
      </c>
      <c r="M3" s="198">
        <v>0.91</v>
      </c>
      <c r="N3" s="198">
        <v>1.17</v>
      </c>
      <c r="O3" s="198">
        <v>0</v>
      </c>
      <c r="P3" s="198">
        <v>1.18</v>
      </c>
      <c r="Q3" s="198">
        <v>0.18</v>
      </c>
      <c r="R3" s="198">
        <v>0.36</v>
      </c>
      <c r="S3" s="198">
        <v>0.22</v>
      </c>
      <c r="T3" s="198">
        <v>0</v>
      </c>
      <c r="U3" s="198">
        <v>4.45</v>
      </c>
      <c r="V3" s="198">
        <v>0.14000000000000001</v>
      </c>
      <c r="W3" s="198">
        <v>0.46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12.92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26.84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</v>
      </c>
      <c r="L4" s="198">
        <v>18.57</v>
      </c>
      <c r="M4" s="198">
        <v>0.91</v>
      </c>
      <c r="N4" s="198">
        <v>1.17</v>
      </c>
      <c r="O4" s="198">
        <v>0</v>
      </c>
      <c r="P4" s="198">
        <v>1.18</v>
      </c>
      <c r="Q4" s="198">
        <v>0.18</v>
      </c>
      <c r="R4" s="198">
        <v>0.36</v>
      </c>
      <c r="S4" s="198">
        <v>0.22</v>
      </c>
      <c r="T4" s="198">
        <v>0</v>
      </c>
      <c r="U4" s="198">
        <v>4.45</v>
      </c>
      <c r="V4" s="198">
        <v>0.14000000000000001</v>
      </c>
      <c r="W4" s="198">
        <v>0.46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12.92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26.84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</v>
      </c>
      <c r="L5" s="198">
        <v>18.57</v>
      </c>
      <c r="M5" s="198">
        <v>0.91</v>
      </c>
      <c r="N5" s="198">
        <v>1.17</v>
      </c>
      <c r="O5" s="198">
        <v>0</v>
      </c>
      <c r="P5" s="198">
        <v>1.18</v>
      </c>
      <c r="Q5" s="198">
        <v>0.18</v>
      </c>
      <c r="R5" s="198">
        <v>0.36</v>
      </c>
      <c r="S5" s="198">
        <v>0.22</v>
      </c>
      <c r="T5" s="198">
        <v>0</v>
      </c>
      <c r="U5" s="198">
        <v>4.45</v>
      </c>
      <c r="V5" s="198">
        <v>0.14000000000000001</v>
      </c>
      <c r="W5" s="198">
        <v>0.46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12.92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28.73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</v>
      </c>
      <c r="L6" s="198">
        <v>18.57</v>
      </c>
      <c r="M6" s="198">
        <v>0.91</v>
      </c>
      <c r="N6" s="198">
        <v>1.17</v>
      </c>
      <c r="O6" s="198">
        <v>0</v>
      </c>
      <c r="P6" s="198">
        <v>1.18</v>
      </c>
      <c r="Q6" s="198">
        <v>0.18</v>
      </c>
      <c r="R6" s="198">
        <v>0.36</v>
      </c>
      <c r="S6" s="198">
        <v>0.22</v>
      </c>
      <c r="T6" s="198">
        <v>0</v>
      </c>
      <c r="U6" s="198">
        <v>4.45</v>
      </c>
      <c r="V6" s="198">
        <v>0.14000000000000001</v>
      </c>
      <c r="W6" s="198">
        <v>0.46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12.92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31.66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176.23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</v>
      </c>
      <c r="L7" s="198">
        <v>18.57</v>
      </c>
      <c r="M7" s="198">
        <v>0.91</v>
      </c>
      <c r="N7" s="198">
        <v>1.17</v>
      </c>
      <c r="O7" s="198">
        <v>0</v>
      </c>
      <c r="P7" s="198">
        <v>1.18</v>
      </c>
      <c r="Q7" s="198">
        <v>0.18</v>
      </c>
      <c r="R7" s="198">
        <v>0.36</v>
      </c>
      <c r="S7" s="198">
        <v>0.22</v>
      </c>
      <c r="T7" s="198">
        <v>0</v>
      </c>
      <c r="U7" s="198">
        <v>4.45</v>
      </c>
      <c r="V7" s="198">
        <v>0.14000000000000001</v>
      </c>
      <c r="W7" s="198">
        <v>0.46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12.92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28.73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176.68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</v>
      </c>
      <c r="L8" s="198">
        <v>18.57</v>
      </c>
      <c r="M8" s="198">
        <v>0.91</v>
      </c>
      <c r="N8" s="198">
        <v>1.17</v>
      </c>
      <c r="O8" s="198">
        <v>0</v>
      </c>
      <c r="P8" s="198">
        <v>1.18</v>
      </c>
      <c r="Q8" s="198">
        <v>0.18</v>
      </c>
      <c r="R8" s="198">
        <v>0.36</v>
      </c>
      <c r="S8" s="198">
        <v>0.22</v>
      </c>
      <c r="T8" s="198">
        <v>0</v>
      </c>
      <c r="U8" s="198">
        <v>4.45</v>
      </c>
      <c r="V8" s="198">
        <v>0.14000000000000001</v>
      </c>
      <c r="W8" s="198">
        <v>0.46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12.92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28.73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176.23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</v>
      </c>
      <c r="L9" s="198">
        <v>18.57</v>
      </c>
      <c r="M9" s="198">
        <v>0.91</v>
      </c>
      <c r="N9" s="198">
        <v>1.17</v>
      </c>
      <c r="O9" s="198">
        <v>0</v>
      </c>
      <c r="P9" s="198">
        <v>1.18</v>
      </c>
      <c r="Q9" s="198">
        <v>0.18</v>
      </c>
      <c r="R9" s="198">
        <v>0.36</v>
      </c>
      <c r="S9" s="198">
        <v>0.22</v>
      </c>
      <c r="T9" s="198">
        <v>0</v>
      </c>
      <c r="U9" s="198">
        <v>4.45</v>
      </c>
      <c r="V9" s="198">
        <v>0.14000000000000001</v>
      </c>
      <c r="W9" s="198">
        <v>0.46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12.92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27.6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176.23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</v>
      </c>
      <c r="L10" s="198">
        <v>18.57</v>
      </c>
      <c r="M10" s="198">
        <v>0.91</v>
      </c>
      <c r="N10" s="198">
        <v>1.17</v>
      </c>
      <c r="O10" s="198">
        <v>0</v>
      </c>
      <c r="P10" s="198">
        <v>1.18</v>
      </c>
      <c r="Q10" s="198">
        <v>0.18</v>
      </c>
      <c r="R10" s="198">
        <v>0.36</v>
      </c>
      <c r="S10" s="198">
        <v>0.22</v>
      </c>
      <c r="T10" s="198">
        <v>0</v>
      </c>
      <c r="U10" s="198">
        <v>4.45</v>
      </c>
      <c r="V10" s="198">
        <v>0.14000000000000001</v>
      </c>
      <c r="W10" s="198">
        <v>0.46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12.92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27.14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176.23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0.34</v>
      </c>
      <c r="K11" s="198">
        <v>0.3</v>
      </c>
      <c r="L11" s="198">
        <v>18.57</v>
      </c>
      <c r="M11" s="198">
        <v>0.91</v>
      </c>
      <c r="N11" s="198">
        <v>1.17</v>
      </c>
      <c r="O11" s="198">
        <v>0</v>
      </c>
      <c r="P11" s="198">
        <v>1.18</v>
      </c>
      <c r="Q11" s="198">
        <v>0.18</v>
      </c>
      <c r="R11" s="198">
        <v>0.36</v>
      </c>
      <c r="S11" s="198">
        <v>0.22</v>
      </c>
      <c r="T11" s="198">
        <v>0</v>
      </c>
      <c r="U11" s="198">
        <v>4.45</v>
      </c>
      <c r="V11" s="198">
        <v>0.14000000000000001</v>
      </c>
      <c r="W11" s="198">
        <v>0.46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12.92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26.75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176.23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0.34</v>
      </c>
      <c r="K12" s="198">
        <v>0.3</v>
      </c>
      <c r="L12" s="198">
        <v>18.57</v>
      </c>
      <c r="M12" s="198">
        <v>0.91</v>
      </c>
      <c r="N12" s="198">
        <v>1.17</v>
      </c>
      <c r="O12" s="198">
        <v>0</v>
      </c>
      <c r="P12" s="198">
        <v>1.18</v>
      </c>
      <c r="Q12" s="198">
        <v>0.18</v>
      </c>
      <c r="R12" s="198">
        <v>0.36</v>
      </c>
      <c r="S12" s="198">
        <v>0.22</v>
      </c>
      <c r="T12" s="198">
        <v>0</v>
      </c>
      <c r="U12" s="198">
        <v>4.45</v>
      </c>
      <c r="V12" s="198">
        <v>0.14000000000000001</v>
      </c>
      <c r="W12" s="198">
        <v>0.46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12.92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26.75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176.23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0.34</v>
      </c>
      <c r="K13" s="198">
        <v>0.3</v>
      </c>
      <c r="L13" s="198">
        <v>18.57</v>
      </c>
      <c r="M13" s="198">
        <v>0.91</v>
      </c>
      <c r="N13" s="198">
        <v>1.17</v>
      </c>
      <c r="O13" s="198">
        <v>0</v>
      </c>
      <c r="P13" s="198">
        <v>1.18</v>
      </c>
      <c r="Q13" s="198">
        <v>0.18</v>
      </c>
      <c r="R13" s="198">
        <v>0.36</v>
      </c>
      <c r="S13" s="198">
        <v>0.22</v>
      </c>
      <c r="T13" s="198">
        <v>0</v>
      </c>
      <c r="U13" s="198">
        <v>4.45</v>
      </c>
      <c r="V13" s="198">
        <v>0.14000000000000001</v>
      </c>
      <c r="W13" s="198">
        <v>0.46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12.92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26.75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177.66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0.34</v>
      </c>
      <c r="K14" s="198">
        <v>0.3</v>
      </c>
      <c r="L14" s="198">
        <v>18.57</v>
      </c>
      <c r="M14" s="198">
        <v>0.91</v>
      </c>
      <c r="N14" s="198">
        <v>1.17</v>
      </c>
      <c r="O14" s="198">
        <v>0</v>
      </c>
      <c r="P14" s="198">
        <v>1.18</v>
      </c>
      <c r="Q14" s="198">
        <v>0.18</v>
      </c>
      <c r="R14" s="198">
        <v>0.36</v>
      </c>
      <c r="S14" s="198">
        <v>0.22</v>
      </c>
      <c r="T14" s="198">
        <v>0</v>
      </c>
      <c r="U14" s="198">
        <v>4.45</v>
      </c>
      <c r="V14" s="198">
        <v>0.14000000000000001</v>
      </c>
      <c r="W14" s="198">
        <v>0.46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12.92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26.75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176.23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0.34</v>
      </c>
      <c r="K15" s="198">
        <v>0.3</v>
      </c>
      <c r="L15" s="198">
        <v>18.57</v>
      </c>
      <c r="M15" s="198">
        <v>0.91</v>
      </c>
      <c r="N15" s="198">
        <v>1.17</v>
      </c>
      <c r="O15" s="198">
        <v>0</v>
      </c>
      <c r="P15" s="198">
        <v>1.18</v>
      </c>
      <c r="Q15" s="198">
        <v>0.18</v>
      </c>
      <c r="R15" s="198">
        <v>0.36</v>
      </c>
      <c r="S15" s="198">
        <v>0.22</v>
      </c>
      <c r="T15" s="198">
        <v>0</v>
      </c>
      <c r="U15" s="198">
        <v>4.45</v>
      </c>
      <c r="V15" s="198">
        <v>0.14000000000000001</v>
      </c>
      <c r="W15" s="198">
        <v>0.46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12.92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26.75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176.23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0.34</v>
      </c>
      <c r="K16" s="198">
        <v>0.3</v>
      </c>
      <c r="L16" s="198">
        <v>18.57</v>
      </c>
      <c r="M16" s="198">
        <v>0.91</v>
      </c>
      <c r="N16" s="198">
        <v>1.17</v>
      </c>
      <c r="O16" s="198">
        <v>0</v>
      </c>
      <c r="P16" s="198">
        <v>1.18</v>
      </c>
      <c r="Q16" s="198">
        <v>0.18</v>
      </c>
      <c r="R16" s="198">
        <v>0.36</v>
      </c>
      <c r="S16" s="198">
        <v>0.22</v>
      </c>
      <c r="T16" s="198">
        <v>0</v>
      </c>
      <c r="U16" s="198">
        <v>4.45</v>
      </c>
      <c r="V16" s="198">
        <v>0.14000000000000001</v>
      </c>
      <c r="W16" s="198">
        <v>0.46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12.92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26.75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176.23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0.34</v>
      </c>
      <c r="K17" s="198">
        <v>0.3</v>
      </c>
      <c r="L17" s="198">
        <v>18.57</v>
      </c>
      <c r="M17" s="198">
        <v>0.91</v>
      </c>
      <c r="N17" s="198">
        <v>1.17</v>
      </c>
      <c r="O17" s="198">
        <v>0</v>
      </c>
      <c r="P17" s="198">
        <v>1.18</v>
      </c>
      <c r="Q17" s="198">
        <v>0.18</v>
      </c>
      <c r="R17" s="198">
        <v>0.36</v>
      </c>
      <c r="S17" s="198">
        <v>0.22</v>
      </c>
      <c r="T17" s="198">
        <v>0</v>
      </c>
      <c r="U17" s="198">
        <v>4.45</v>
      </c>
      <c r="V17" s="198">
        <v>0.14000000000000001</v>
      </c>
      <c r="W17" s="198">
        <v>0.46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12.92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26.75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176.23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0.34</v>
      </c>
      <c r="K18" s="198">
        <v>0.3</v>
      </c>
      <c r="L18" s="198">
        <v>18.57</v>
      </c>
      <c r="M18" s="198">
        <v>0.91</v>
      </c>
      <c r="N18" s="198">
        <v>1.17</v>
      </c>
      <c r="O18" s="198">
        <v>0</v>
      </c>
      <c r="P18" s="198">
        <v>1.18</v>
      </c>
      <c r="Q18" s="198">
        <v>0.18</v>
      </c>
      <c r="R18" s="198">
        <v>0.36</v>
      </c>
      <c r="S18" s="198">
        <v>0.22</v>
      </c>
      <c r="T18" s="198">
        <v>0</v>
      </c>
      <c r="U18" s="198">
        <v>4.45</v>
      </c>
      <c r="V18" s="198">
        <v>0.14000000000000001</v>
      </c>
      <c r="W18" s="198">
        <v>0.46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12.92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26.75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176.23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0.34</v>
      </c>
      <c r="K19" s="198">
        <v>0.3</v>
      </c>
      <c r="L19" s="198">
        <v>18.57</v>
      </c>
      <c r="M19" s="198">
        <v>0.91</v>
      </c>
      <c r="N19" s="198">
        <v>1.17</v>
      </c>
      <c r="O19" s="198">
        <v>0</v>
      </c>
      <c r="P19" s="198">
        <v>1.18</v>
      </c>
      <c r="Q19" s="198">
        <v>0.18</v>
      </c>
      <c r="R19" s="198">
        <v>0.36</v>
      </c>
      <c r="S19" s="198">
        <v>0.22</v>
      </c>
      <c r="T19" s="198">
        <v>0</v>
      </c>
      <c r="U19" s="198">
        <v>4.45</v>
      </c>
      <c r="V19" s="198">
        <v>0.14000000000000001</v>
      </c>
      <c r="W19" s="198">
        <v>0.46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12.92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26.75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177.34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0.34</v>
      </c>
      <c r="K20" s="198">
        <v>0.3</v>
      </c>
      <c r="L20" s="198">
        <v>18.57</v>
      </c>
      <c r="M20" s="198">
        <v>0.91</v>
      </c>
      <c r="N20" s="198">
        <v>1.17</v>
      </c>
      <c r="O20" s="198">
        <v>0</v>
      </c>
      <c r="P20" s="198">
        <v>1.18</v>
      </c>
      <c r="Q20" s="198">
        <v>0.18</v>
      </c>
      <c r="R20" s="198">
        <v>0.36</v>
      </c>
      <c r="S20" s="198">
        <v>0.22</v>
      </c>
      <c r="T20" s="198">
        <v>0</v>
      </c>
      <c r="U20" s="198">
        <v>4.45</v>
      </c>
      <c r="V20" s="198">
        <v>0.14000000000000001</v>
      </c>
      <c r="W20" s="198">
        <v>0.46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12.92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26.75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176.23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0.34</v>
      </c>
      <c r="K21" s="198">
        <v>0.3</v>
      </c>
      <c r="L21" s="198">
        <v>18.57</v>
      </c>
      <c r="M21" s="198">
        <v>0.91</v>
      </c>
      <c r="N21" s="198">
        <v>1.17</v>
      </c>
      <c r="O21" s="198">
        <v>0</v>
      </c>
      <c r="P21" s="198">
        <v>1.18</v>
      </c>
      <c r="Q21" s="198">
        <v>0.18</v>
      </c>
      <c r="R21" s="198">
        <v>0.36</v>
      </c>
      <c r="S21" s="198">
        <v>0.22</v>
      </c>
      <c r="T21" s="198">
        <v>0</v>
      </c>
      <c r="U21" s="198">
        <v>4.45</v>
      </c>
      <c r="V21" s="198">
        <v>0.14000000000000001</v>
      </c>
      <c r="W21" s="198">
        <v>0.46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26.75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176.23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0.34</v>
      </c>
      <c r="K22" s="198">
        <v>0.3</v>
      </c>
      <c r="L22" s="198">
        <v>18.57</v>
      </c>
      <c r="M22" s="198">
        <v>0.91</v>
      </c>
      <c r="N22" s="198">
        <v>1.17</v>
      </c>
      <c r="O22" s="198">
        <v>0</v>
      </c>
      <c r="P22" s="198">
        <v>1.18</v>
      </c>
      <c r="Q22" s="198">
        <v>0.18</v>
      </c>
      <c r="R22" s="198">
        <v>0.36</v>
      </c>
      <c r="S22" s="198">
        <v>0.22</v>
      </c>
      <c r="T22" s="198">
        <v>0</v>
      </c>
      <c r="U22" s="198">
        <v>4.45</v>
      </c>
      <c r="V22" s="198">
        <v>0.14000000000000001</v>
      </c>
      <c r="W22" s="198">
        <v>0.46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26.75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176.23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0.34</v>
      </c>
      <c r="K23" s="198">
        <v>0.48</v>
      </c>
      <c r="L23" s="198">
        <v>18.57</v>
      </c>
      <c r="M23" s="198">
        <v>0.91</v>
      </c>
      <c r="N23" s="198">
        <v>1.17</v>
      </c>
      <c r="O23" s="198">
        <v>0</v>
      </c>
      <c r="P23" s="198">
        <v>1.18</v>
      </c>
      <c r="Q23" s="198">
        <v>0.18</v>
      </c>
      <c r="R23" s="198">
        <v>0.36</v>
      </c>
      <c r="S23" s="198">
        <v>0.22</v>
      </c>
      <c r="T23" s="198">
        <v>0</v>
      </c>
      <c r="U23" s="198">
        <v>4.45</v>
      </c>
      <c r="V23" s="198">
        <v>0.14000000000000001</v>
      </c>
      <c r="W23" s="198">
        <v>0.46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26.75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176.23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0.34</v>
      </c>
      <c r="K24" s="198">
        <v>0.3</v>
      </c>
      <c r="L24" s="198">
        <v>18.57</v>
      </c>
      <c r="M24" s="198">
        <v>0.91</v>
      </c>
      <c r="N24" s="198">
        <v>1.17</v>
      </c>
      <c r="O24" s="198">
        <v>0</v>
      </c>
      <c r="P24" s="198">
        <v>1.18</v>
      </c>
      <c r="Q24" s="198">
        <v>0.18</v>
      </c>
      <c r="R24" s="198">
        <v>0.36</v>
      </c>
      <c r="S24" s="198">
        <v>0.22</v>
      </c>
      <c r="T24" s="198">
        <v>0</v>
      </c>
      <c r="U24" s="198">
        <v>4.45</v>
      </c>
      <c r="V24" s="198">
        <v>0.14000000000000001</v>
      </c>
      <c r="W24" s="198">
        <v>0.46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26.75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176.23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0.34</v>
      </c>
      <c r="K25" s="198">
        <v>0.3</v>
      </c>
      <c r="L25" s="198">
        <v>18.57</v>
      </c>
      <c r="M25" s="198">
        <v>0.91</v>
      </c>
      <c r="N25" s="198">
        <v>1.17</v>
      </c>
      <c r="O25" s="198">
        <v>0</v>
      </c>
      <c r="P25" s="198">
        <v>1.18</v>
      </c>
      <c r="Q25" s="198">
        <v>0.18</v>
      </c>
      <c r="R25" s="198">
        <v>0.36</v>
      </c>
      <c r="S25" s="198">
        <v>0.22</v>
      </c>
      <c r="T25" s="198">
        <v>0</v>
      </c>
      <c r="U25" s="198">
        <v>4.45</v>
      </c>
      <c r="V25" s="198">
        <v>0.14000000000000001</v>
      </c>
      <c r="W25" s="198">
        <v>0.46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26.75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177.66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0.34</v>
      </c>
      <c r="K26" s="198">
        <v>0.3</v>
      </c>
      <c r="L26" s="198">
        <v>18.57</v>
      </c>
      <c r="M26" s="198">
        <v>0.91</v>
      </c>
      <c r="N26" s="198">
        <v>1.17</v>
      </c>
      <c r="O26" s="198">
        <v>0</v>
      </c>
      <c r="P26" s="198">
        <v>1.18</v>
      </c>
      <c r="Q26" s="198">
        <v>0.18</v>
      </c>
      <c r="R26" s="198">
        <v>0.36</v>
      </c>
      <c r="S26" s="198">
        <v>0.22</v>
      </c>
      <c r="T26" s="198">
        <v>0</v>
      </c>
      <c r="U26" s="198">
        <v>4.45</v>
      </c>
      <c r="V26" s="198">
        <v>0.14000000000000001</v>
      </c>
      <c r="W26" s="198">
        <v>0.46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26.75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176.23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2.58</v>
      </c>
      <c r="E27" s="198">
        <v>0</v>
      </c>
      <c r="F27" s="198">
        <v>1.67</v>
      </c>
      <c r="G27" s="198">
        <v>2</v>
      </c>
      <c r="H27" s="198">
        <v>0</v>
      </c>
      <c r="I27" s="198">
        <v>0</v>
      </c>
      <c r="J27" s="198">
        <v>0.34</v>
      </c>
      <c r="K27" s="198">
        <v>0.3</v>
      </c>
      <c r="L27" s="198">
        <v>18.57</v>
      </c>
      <c r="M27" s="198">
        <v>0.91</v>
      </c>
      <c r="N27" s="198">
        <v>1.17</v>
      </c>
      <c r="O27" s="198">
        <v>0</v>
      </c>
      <c r="P27" s="198">
        <v>1.18</v>
      </c>
      <c r="Q27" s="198">
        <v>0.18</v>
      </c>
      <c r="R27" s="198">
        <v>0.36</v>
      </c>
      <c r="S27" s="198">
        <v>0.22</v>
      </c>
      <c r="T27" s="198">
        <v>0</v>
      </c>
      <c r="U27" s="198">
        <v>4.45</v>
      </c>
      <c r="V27" s="198">
        <v>0.14000000000000001</v>
      </c>
      <c r="W27" s="198">
        <v>0.46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12.92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26.75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176.23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2.58</v>
      </c>
      <c r="E28" s="198">
        <v>0</v>
      </c>
      <c r="F28" s="198">
        <v>1.67</v>
      </c>
      <c r="G28" s="198">
        <v>2</v>
      </c>
      <c r="H28" s="198">
        <v>0</v>
      </c>
      <c r="I28" s="198">
        <v>0</v>
      </c>
      <c r="J28" s="198">
        <v>0.34</v>
      </c>
      <c r="K28" s="198">
        <v>0.3</v>
      </c>
      <c r="L28" s="198">
        <v>18.57</v>
      </c>
      <c r="M28" s="198">
        <v>0.91</v>
      </c>
      <c r="N28" s="198">
        <v>1.17</v>
      </c>
      <c r="O28" s="198">
        <v>0</v>
      </c>
      <c r="P28" s="198">
        <v>1.18</v>
      </c>
      <c r="Q28" s="198">
        <v>0.18</v>
      </c>
      <c r="R28" s="198">
        <v>0.36</v>
      </c>
      <c r="S28" s="198">
        <v>0.22</v>
      </c>
      <c r="T28" s="198">
        <v>0</v>
      </c>
      <c r="U28" s="198">
        <v>4.45</v>
      </c>
      <c r="V28" s="198">
        <v>0.14000000000000001</v>
      </c>
      <c r="W28" s="198">
        <v>0.46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12.92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26.75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176.23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2.58</v>
      </c>
      <c r="E29" s="198">
        <v>0</v>
      </c>
      <c r="F29" s="198">
        <v>1.67</v>
      </c>
      <c r="G29" s="198">
        <v>2</v>
      </c>
      <c r="H29" s="198">
        <v>0</v>
      </c>
      <c r="I29" s="198">
        <v>0</v>
      </c>
      <c r="J29" s="198">
        <v>0.34</v>
      </c>
      <c r="K29" s="198">
        <v>0.3</v>
      </c>
      <c r="L29" s="198">
        <v>18.57</v>
      </c>
      <c r="M29" s="198">
        <v>0.91</v>
      </c>
      <c r="N29" s="198">
        <v>1.17</v>
      </c>
      <c r="O29" s="198">
        <v>0</v>
      </c>
      <c r="P29" s="198">
        <v>1.18</v>
      </c>
      <c r="Q29" s="198">
        <v>0.18</v>
      </c>
      <c r="R29" s="198">
        <v>0.36</v>
      </c>
      <c r="S29" s="198">
        <v>0.22</v>
      </c>
      <c r="T29" s="198">
        <v>0</v>
      </c>
      <c r="U29" s="198">
        <v>4.45</v>
      </c>
      <c r="V29" s="198">
        <v>0.14000000000000001</v>
      </c>
      <c r="W29" s="198">
        <v>0.46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12.92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26.75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176.23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2.58</v>
      </c>
      <c r="E30" s="198">
        <v>0</v>
      </c>
      <c r="F30" s="198">
        <v>1.67</v>
      </c>
      <c r="G30" s="198">
        <v>2</v>
      </c>
      <c r="H30" s="198">
        <v>0</v>
      </c>
      <c r="I30" s="198">
        <v>0</v>
      </c>
      <c r="J30" s="198">
        <v>0.34</v>
      </c>
      <c r="K30" s="198">
        <v>0.3</v>
      </c>
      <c r="L30" s="198">
        <v>18.57</v>
      </c>
      <c r="M30" s="198">
        <v>0.91</v>
      </c>
      <c r="N30" s="198">
        <v>1.17</v>
      </c>
      <c r="O30" s="198">
        <v>0</v>
      </c>
      <c r="P30" s="198">
        <v>1.18</v>
      </c>
      <c r="Q30" s="198">
        <v>0.18</v>
      </c>
      <c r="R30" s="198">
        <v>0.36</v>
      </c>
      <c r="S30" s="198">
        <v>0.22</v>
      </c>
      <c r="T30" s="198">
        <v>0</v>
      </c>
      <c r="U30" s="198">
        <v>4.45</v>
      </c>
      <c r="V30" s="198">
        <v>0.14000000000000001</v>
      </c>
      <c r="W30" s="198">
        <v>0.46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12.92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26.75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176.23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2.58</v>
      </c>
      <c r="E31" s="198">
        <v>0</v>
      </c>
      <c r="F31" s="198">
        <v>1.67</v>
      </c>
      <c r="G31" s="198">
        <v>2</v>
      </c>
      <c r="H31" s="198">
        <v>0</v>
      </c>
      <c r="I31" s="198">
        <v>0</v>
      </c>
      <c r="J31" s="198">
        <v>0.34</v>
      </c>
      <c r="K31" s="198">
        <v>0.3</v>
      </c>
      <c r="L31" s="198">
        <v>18.57</v>
      </c>
      <c r="M31" s="198">
        <v>0.91</v>
      </c>
      <c r="N31" s="198">
        <v>1.17</v>
      </c>
      <c r="O31" s="198">
        <v>0</v>
      </c>
      <c r="P31" s="198">
        <v>1.18</v>
      </c>
      <c r="Q31" s="198">
        <v>0.18</v>
      </c>
      <c r="R31" s="198">
        <v>0.36</v>
      </c>
      <c r="S31" s="198">
        <v>0.22</v>
      </c>
      <c r="T31" s="198">
        <v>0</v>
      </c>
      <c r="U31" s="198">
        <v>4.45</v>
      </c>
      <c r="V31" s="198">
        <v>0.14000000000000001</v>
      </c>
      <c r="W31" s="198">
        <v>0.46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12.92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26.75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176.46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2.58</v>
      </c>
      <c r="E32" s="198">
        <v>0</v>
      </c>
      <c r="F32" s="198">
        <v>1.67</v>
      </c>
      <c r="G32" s="198">
        <v>2</v>
      </c>
      <c r="H32" s="198">
        <v>0</v>
      </c>
      <c r="I32" s="198">
        <v>0</v>
      </c>
      <c r="J32" s="198">
        <v>0.34</v>
      </c>
      <c r="K32" s="198">
        <v>0.3</v>
      </c>
      <c r="L32" s="198">
        <v>18.57</v>
      </c>
      <c r="M32" s="198">
        <v>0.91</v>
      </c>
      <c r="N32" s="198">
        <v>1.17</v>
      </c>
      <c r="O32" s="198">
        <v>0</v>
      </c>
      <c r="P32" s="198">
        <v>1.18</v>
      </c>
      <c r="Q32" s="198">
        <v>0.18</v>
      </c>
      <c r="R32" s="198">
        <v>0.36</v>
      </c>
      <c r="S32" s="198">
        <v>0.22</v>
      </c>
      <c r="T32" s="198">
        <v>0</v>
      </c>
      <c r="U32" s="198">
        <v>4.45</v>
      </c>
      <c r="V32" s="198">
        <v>0.14000000000000001</v>
      </c>
      <c r="W32" s="198">
        <v>0.46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26.75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176.23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2.58</v>
      </c>
      <c r="E33" s="198">
        <v>0</v>
      </c>
      <c r="F33" s="198">
        <v>1.67</v>
      </c>
      <c r="G33" s="198">
        <v>2</v>
      </c>
      <c r="H33" s="198">
        <v>0</v>
      </c>
      <c r="I33" s="198">
        <v>0</v>
      </c>
      <c r="J33" s="198">
        <v>0.34</v>
      </c>
      <c r="K33" s="198">
        <v>0.3</v>
      </c>
      <c r="L33" s="198">
        <v>18.57</v>
      </c>
      <c r="M33" s="198">
        <v>0.91</v>
      </c>
      <c r="N33" s="198">
        <v>1.17</v>
      </c>
      <c r="O33" s="198">
        <v>0</v>
      </c>
      <c r="P33" s="198">
        <v>1.18</v>
      </c>
      <c r="Q33" s="198">
        <v>0.18</v>
      </c>
      <c r="R33" s="198">
        <v>0.36</v>
      </c>
      <c r="S33" s="198">
        <v>0.22</v>
      </c>
      <c r="T33" s="198">
        <v>0</v>
      </c>
      <c r="U33" s="198">
        <v>4.45</v>
      </c>
      <c r="V33" s="198">
        <v>0.14000000000000001</v>
      </c>
      <c r="W33" s="198">
        <v>0.46</v>
      </c>
      <c r="X33" s="198">
        <v>1.45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12.92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26.75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176.23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2.58</v>
      </c>
      <c r="E34" s="198">
        <v>0</v>
      </c>
      <c r="F34" s="198">
        <v>1.67</v>
      </c>
      <c r="G34" s="198">
        <v>2</v>
      </c>
      <c r="H34" s="198">
        <v>0</v>
      </c>
      <c r="I34" s="198">
        <v>0</v>
      </c>
      <c r="J34" s="198">
        <v>0.34</v>
      </c>
      <c r="K34" s="198">
        <v>0.3</v>
      </c>
      <c r="L34" s="198">
        <v>18.57</v>
      </c>
      <c r="M34" s="198">
        <v>0.91</v>
      </c>
      <c r="N34" s="198">
        <v>1.17</v>
      </c>
      <c r="O34" s="198">
        <v>0</v>
      </c>
      <c r="P34" s="198">
        <v>1.18</v>
      </c>
      <c r="Q34" s="198">
        <v>0.18</v>
      </c>
      <c r="R34" s="198">
        <v>0.36</v>
      </c>
      <c r="S34" s="198">
        <v>0.22</v>
      </c>
      <c r="T34" s="198">
        <v>0</v>
      </c>
      <c r="U34" s="198">
        <v>4.45</v>
      </c>
      <c r="V34" s="198">
        <v>0.14000000000000001</v>
      </c>
      <c r="W34" s="198">
        <v>0.46</v>
      </c>
      <c r="X34" s="198">
        <v>1.45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12.92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26.05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176.23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2.58</v>
      </c>
      <c r="E35" s="198">
        <v>0</v>
      </c>
      <c r="F35" s="198">
        <v>1.67</v>
      </c>
      <c r="G35" s="198">
        <v>2</v>
      </c>
      <c r="H35" s="198">
        <v>0</v>
      </c>
      <c r="I35" s="198">
        <v>0</v>
      </c>
      <c r="J35" s="198">
        <v>0.34</v>
      </c>
      <c r="K35" s="198">
        <v>0.3</v>
      </c>
      <c r="L35" s="198">
        <v>18.57</v>
      </c>
      <c r="M35" s="198">
        <v>0.91</v>
      </c>
      <c r="N35" s="198">
        <v>1.17</v>
      </c>
      <c r="O35" s="198">
        <v>0</v>
      </c>
      <c r="P35" s="198">
        <v>1.18</v>
      </c>
      <c r="Q35" s="198">
        <v>0.18</v>
      </c>
      <c r="R35" s="198">
        <v>0.36</v>
      </c>
      <c r="S35" s="198">
        <v>0.22</v>
      </c>
      <c r="T35" s="198">
        <v>0</v>
      </c>
      <c r="U35" s="198">
        <v>4.45</v>
      </c>
      <c r="V35" s="198">
        <v>0.14000000000000001</v>
      </c>
      <c r="W35" s="198">
        <v>0.46</v>
      </c>
      <c r="X35" s="198">
        <v>1.45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12.92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26.05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176.23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2.58</v>
      </c>
      <c r="E36" s="198">
        <v>0</v>
      </c>
      <c r="F36" s="198">
        <v>1.67</v>
      </c>
      <c r="G36" s="198">
        <v>2</v>
      </c>
      <c r="H36" s="198">
        <v>0</v>
      </c>
      <c r="I36" s="198">
        <v>0</v>
      </c>
      <c r="J36" s="198">
        <v>0.34</v>
      </c>
      <c r="K36" s="198">
        <v>0.3</v>
      </c>
      <c r="L36" s="198">
        <v>18.57</v>
      </c>
      <c r="M36" s="198">
        <v>0.91</v>
      </c>
      <c r="N36" s="198">
        <v>1.17</v>
      </c>
      <c r="O36" s="198">
        <v>0</v>
      </c>
      <c r="P36" s="198">
        <v>1.18</v>
      </c>
      <c r="Q36" s="198">
        <v>0.18</v>
      </c>
      <c r="R36" s="198">
        <v>0.36</v>
      </c>
      <c r="S36" s="198">
        <v>0.22</v>
      </c>
      <c r="T36" s="198">
        <v>0</v>
      </c>
      <c r="U36" s="198">
        <v>4.45</v>
      </c>
      <c r="V36" s="198">
        <v>0.14000000000000001</v>
      </c>
      <c r="W36" s="198">
        <v>0.46</v>
      </c>
      <c r="X36" s="198">
        <v>1.45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12.92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26.05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176.23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2.58</v>
      </c>
      <c r="E37" s="198">
        <v>0</v>
      </c>
      <c r="F37" s="198">
        <v>1.67</v>
      </c>
      <c r="G37" s="198">
        <v>2</v>
      </c>
      <c r="H37" s="198">
        <v>0</v>
      </c>
      <c r="I37" s="198">
        <v>0</v>
      </c>
      <c r="J37" s="198">
        <v>0.34</v>
      </c>
      <c r="K37" s="198">
        <v>9.41</v>
      </c>
      <c r="L37" s="198">
        <v>65.52</v>
      </c>
      <c r="M37" s="198">
        <v>0.91</v>
      </c>
      <c r="N37" s="198">
        <v>1.17</v>
      </c>
      <c r="O37" s="198">
        <v>0</v>
      </c>
      <c r="P37" s="198">
        <v>1.18</v>
      </c>
      <c r="Q37" s="198">
        <v>0.18</v>
      </c>
      <c r="R37" s="198">
        <v>0.36</v>
      </c>
      <c r="S37" s="198">
        <v>0.22</v>
      </c>
      <c r="T37" s="198">
        <v>0</v>
      </c>
      <c r="U37" s="198">
        <v>4.45</v>
      </c>
      <c r="V37" s="198">
        <v>0.14000000000000001</v>
      </c>
      <c r="W37" s="198">
        <v>0.46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12.92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26.05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176.46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2.58</v>
      </c>
      <c r="E38" s="198">
        <v>0</v>
      </c>
      <c r="F38" s="198">
        <v>1.67</v>
      </c>
      <c r="G38" s="198">
        <v>2</v>
      </c>
      <c r="H38" s="198">
        <v>0</v>
      </c>
      <c r="I38" s="198">
        <v>0</v>
      </c>
      <c r="J38" s="198">
        <v>0.34</v>
      </c>
      <c r="K38" s="198">
        <v>9.41</v>
      </c>
      <c r="L38" s="198">
        <v>65.52</v>
      </c>
      <c r="M38" s="198">
        <v>0.91</v>
      </c>
      <c r="N38" s="198">
        <v>1.17</v>
      </c>
      <c r="O38" s="198">
        <v>0</v>
      </c>
      <c r="P38" s="198">
        <v>1.18</v>
      </c>
      <c r="Q38" s="198">
        <v>0.18</v>
      </c>
      <c r="R38" s="198">
        <v>0.36</v>
      </c>
      <c r="S38" s="198">
        <v>0.22</v>
      </c>
      <c r="T38" s="198">
        <v>0</v>
      </c>
      <c r="U38" s="198">
        <v>4.45</v>
      </c>
      <c r="V38" s="198">
        <v>0.14000000000000001</v>
      </c>
      <c r="W38" s="198">
        <v>0.46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12.92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26.05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176.23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2.58</v>
      </c>
      <c r="E39" s="198">
        <v>0</v>
      </c>
      <c r="F39" s="198">
        <v>1.67</v>
      </c>
      <c r="G39" s="198">
        <v>2</v>
      </c>
      <c r="H39" s="198">
        <v>0</v>
      </c>
      <c r="I39" s="198">
        <v>0</v>
      </c>
      <c r="J39" s="198">
        <v>0.34</v>
      </c>
      <c r="K39" s="198">
        <v>9.41</v>
      </c>
      <c r="L39" s="198">
        <v>65.52</v>
      </c>
      <c r="M39" s="198">
        <v>0.91</v>
      </c>
      <c r="N39" s="198">
        <v>1.17</v>
      </c>
      <c r="O39" s="198">
        <v>0</v>
      </c>
      <c r="P39" s="198">
        <v>1.18</v>
      </c>
      <c r="Q39" s="198">
        <v>0.18</v>
      </c>
      <c r="R39" s="198">
        <v>0.36</v>
      </c>
      <c r="S39" s="198">
        <v>0.22</v>
      </c>
      <c r="T39" s="198">
        <v>0</v>
      </c>
      <c r="U39" s="198">
        <v>4.45</v>
      </c>
      <c r="V39" s="198">
        <v>0.14000000000000001</v>
      </c>
      <c r="W39" s="198">
        <v>0.46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12.92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27.69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176.23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2.58</v>
      </c>
      <c r="E40" s="198">
        <v>0</v>
      </c>
      <c r="F40" s="198">
        <v>1.67</v>
      </c>
      <c r="G40" s="198">
        <v>2</v>
      </c>
      <c r="H40" s="198">
        <v>0</v>
      </c>
      <c r="I40" s="198">
        <v>0</v>
      </c>
      <c r="J40" s="198">
        <v>0.34</v>
      </c>
      <c r="K40" s="198">
        <v>9.41</v>
      </c>
      <c r="L40" s="198">
        <v>65.52</v>
      </c>
      <c r="M40" s="198">
        <v>0.91</v>
      </c>
      <c r="N40" s="198">
        <v>1.17</v>
      </c>
      <c r="O40" s="198">
        <v>0</v>
      </c>
      <c r="P40" s="198">
        <v>1.18</v>
      </c>
      <c r="Q40" s="198">
        <v>0.18</v>
      </c>
      <c r="R40" s="198">
        <v>0.36</v>
      </c>
      <c r="S40" s="198">
        <v>0.22</v>
      </c>
      <c r="T40" s="198">
        <v>0</v>
      </c>
      <c r="U40" s="198">
        <v>4.45</v>
      </c>
      <c r="V40" s="198">
        <v>0.14000000000000001</v>
      </c>
      <c r="W40" s="198">
        <v>0.46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12.92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26.75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176.23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2.58</v>
      </c>
      <c r="E41" s="198">
        <v>0</v>
      </c>
      <c r="F41" s="198">
        <v>1.67</v>
      </c>
      <c r="G41" s="198">
        <v>2</v>
      </c>
      <c r="H41" s="198">
        <v>0</v>
      </c>
      <c r="I41" s="198">
        <v>0</v>
      </c>
      <c r="J41" s="198">
        <v>0.34</v>
      </c>
      <c r="K41" s="198">
        <v>9.41</v>
      </c>
      <c r="L41" s="198">
        <v>65.52</v>
      </c>
      <c r="M41" s="198">
        <v>0.91</v>
      </c>
      <c r="N41" s="198">
        <v>1.17</v>
      </c>
      <c r="O41" s="198">
        <v>0</v>
      </c>
      <c r="P41" s="198">
        <v>1.18</v>
      </c>
      <c r="Q41" s="198">
        <v>0.18</v>
      </c>
      <c r="R41" s="198">
        <v>0.36</v>
      </c>
      <c r="S41" s="198">
        <v>0.22</v>
      </c>
      <c r="T41" s="198">
        <v>0</v>
      </c>
      <c r="U41" s="198">
        <v>4.45</v>
      </c>
      <c r="V41" s="198">
        <v>0.14000000000000001</v>
      </c>
      <c r="W41" s="198">
        <v>0.46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12.92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26.75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176.23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2.58</v>
      </c>
      <c r="E42" s="198">
        <v>0</v>
      </c>
      <c r="F42" s="198">
        <v>1.67</v>
      </c>
      <c r="G42" s="198">
        <v>2</v>
      </c>
      <c r="H42" s="198">
        <v>0</v>
      </c>
      <c r="I42" s="198">
        <v>0</v>
      </c>
      <c r="J42" s="198">
        <v>0.34</v>
      </c>
      <c r="K42" s="198">
        <v>9.41</v>
      </c>
      <c r="L42" s="198">
        <v>65.52</v>
      </c>
      <c r="M42" s="198">
        <v>0.91</v>
      </c>
      <c r="N42" s="198">
        <v>1.08</v>
      </c>
      <c r="O42" s="198">
        <v>0</v>
      </c>
      <c r="P42" s="198">
        <v>1.18</v>
      </c>
      <c r="Q42" s="198">
        <v>0.18</v>
      </c>
      <c r="R42" s="198">
        <v>0.36</v>
      </c>
      <c r="S42" s="198">
        <v>0.22</v>
      </c>
      <c r="T42" s="198">
        <v>0</v>
      </c>
      <c r="U42" s="198">
        <v>4.45</v>
      </c>
      <c r="V42" s="198">
        <v>0.14000000000000001</v>
      </c>
      <c r="W42" s="198">
        <v>0.46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12.92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26.75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176.23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2.58</v>
      </c>
      <c r="E43" s="198">
        <v>0</v>
      </c>
      <c r="F43" s="198">
        <v>1.67</v>
      </c>
      <c r="G43" s="198">
        <v>2</v>
      </c>
      <c r="H43" s="198">
        <v>0</v>
      </c>
      <c r="I43" s="198">
        <v>0</v>
      </c>
      <c r="J43" s="198">
        <v>0.34</v>
      </c>
      <c r="K43" s="198">
        <v>9.41</v>
      </c>
      <c r="L43" s="198">
        <v>65.52</v>
      </c>
      <c r="M43" s="198">
        <v>0.91</v>
      </c>
      <c r="N43" s="198">
        <v>1.01</v>
      </c>
      <c r="O43" s="198">
        <v>0</v>
      </c>
      <c r="P43" s="198">
        <v>1.18</v>
      </c>
      <c r="Q43" s="198">
        <v>0.18</v>
      </c>
      <c r="R43" s="198">
        <v>0.36</v>
      </c>
      <c r="S43" s="198">
        <v>0.22</v>
      </c>
      <c r="T43" s="198">
        <v>0</v>
      </c>
      <c r="U43" s="198">
        <v>4.45</v>
      </c>
      <c r="V43" s="198">
        <v>0.14000000000000001</v>
      </c>
      <c r="W43" s="198">
        <v>0.46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12.92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26.75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176.46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2.58</v>
      </c>
      <c r="E44" s="198">
        <v>0</v>
      </c>
      <c r="F44" s="198">
        <v>1.67</v>
      </c>
      <c r="G44" s="198">
        <v>2</v>
      </c>
      <c r="H44" s="198">
        <v>0</v>
      </c>
      <c r="I44" s="198">
        <v>0</v>
      </c>
      <c r="J44" s="198">
        <v>0.34</v>
      </c>
      <c r="K44" s="198">
        <v>9.41</v>
      </c>
      <c r="L44" s="198">
        <v>65.52</v>
      </c>
      <c r="M44" s="198">
        <v>0.91</v>
      </c>
      <c r="N44" s="198">
        <v>0.92</v>
      </c>
      <c r="O44" s="198">
        <v>0</v>
      </c>
      <c r="P44" s="198">
        <v>1.18</v>
      </c>
      <c r="Q44" s="198">
        <v>0.18</v>
      </c>
      <c r="R44" s="198">
        <v>0.36</v>
      </c>
      <c r="S44" s="198">
        <v>0.22</v>
      </c>
      <c r="T44" s="198">
        <v>0</v>
      </c>
      <c r="U44" s="198">
        <v>4.45</v>
      </c>
      <c r="V44" s="198">
        <v>0.14000000000000001</v>
      </c>
      <c r="W44" s="198">
        <v>0.46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12.92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26.75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176.23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2.58</v>
      </c>
      <c r="E45" s="198">
        <v>0</v>
      </c>
      <c r="F45" s="198">
        <v>1.67</v>
      </c>
      <c r="G45" s="198">
        <v>2</v>
      </c>
      <c r="H45" s="198">
        <v>0</v>
      </c>
      <c r="I45" s="198">
        <v>0</v>
      </c>
      <c r="J45" s="198">
        <v>0.67</v>
      </c>
      <c r="K45" s="198">
        <v>9.41</v>
      </c>
      <c r="L45" s="198">
        <v>65.52</v>
      </c>
      <c r="M45" s="198">
        <v>0.91</v>
      </c>
      <c r="N45" s="198">
        <v>0.88</v>
      </c>
      <c r="O45" s="198">
        <v>0</v>
      </c>
      <c r="P45" s="198">
        <v>1.18</v>
      </c>
      <c r="Q45" s="198">
        <v>0.18</v>
      </c>
      <c r="R45" s="198">
        <v>0.36</v>
      </c>
      <c r="S45" s="198">
        <v>0.22</v>
      </c>
      <c r="T45" s="198">
        <v>0</v>
      </c>
      <c r="U45" s="198">
        <v>4.45</v>
      </c>
      <c r="V45" s="198">
        <v>0.14000000000000001</v>
      </c>
      <c r="W45" s="198">
        <v>0.46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12.92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27.92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176.23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2.58</v>
      </c>
      <c r="E46" s="198">
        <v>0</v>
      </c>
      <c r="F46" s="198">
        <v>1.67</v>
      </c>
      <c r="G46" s="198">
        <v>2</v>
      </c>
      <c r="H46" s="198">
        <v>0</v>
      </c>
      <c r="I46" s="198">
        <v>0</v>
      </c>
      <c r="J46" s="198">
        <v>0.67</v>
      </c>
      <c r="K46" s="198">
        <v>9.41</v>
      </c>
      <c r="L46" s="198">
        <v>65.52</v>
      </c>
      <c r="M46" s="198">
        <v>0.91</v>
      </c>
      <c r="N46" s="198">
        <v>0.88</v>
      </c>
      <c r="O46" s="198">
        <v>0</v>
      </c>
      <c r="P46" s="198">
        <v>1.18</v>
      </c>
      <c r="Q46" s="198">
        <v>0.18</v>
      </c>
      <c r="R46" s="198">
        <v>0.36</v>
      </c>
      <c r="S46" s="198">
        <v>0.22</v>
      </c>
      <c r="T46" s="198">
        <v>0</v>
      </c>
      <c r="U46" s="198">
        <v>4.45</v>
      </c>
      <c r="V46" s="198">
        <v>0.14000000000000001</v>
      </c>
      <c r="W46" s="198">
        <v>0.46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12.92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26.28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176.23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2.42</v>
      </c>
      <c r="E47" s="198">
        <v>0</v>
      </c>
      <c r="F47" s="198">
        <v>1.67</v>
      </c>
      <c r="G47" s="198">
        <v>2</v>
      </c>
      <c r="H47" s="198">
        <v>0</v>
      </c>
      <c r="I47" s="198">
        <v>0</v>
      </c>
      <c r="J47" s="198">
        <v>0.67</v>
      </c>
      <c r="K47" s="198">
        <v>0.3</v>
      </c>
      <c r="L47" s="198">
        <v>18.57</v>
      </c>
      <c r="M47" s="198">
        <v>0.91</v>
      </c>
      <c r="N47" s="198">
        <v>0.88</v>
      </c>
      <c r="O47" s="198">
        <v>0</v>
      </c>
      <c r="P47" s="198">
        <v>1.18</v>
      </c>
      <c r="Q47" s="198">
        <v>0.18</v>
      </c>
      <c r="R47" s="198">
        <v>0.36</v>
      </c>
      <c r="S47" s="198">
        <v>0.22</v>
      </c>
      <c r="T47" s="198">
        <v>0</v>
      </c>
      <c r="U47" s="198">
        <v>4.45</v>
      </c>
      <c r="V47" s="198">
        <v>0.14000000000000001</v>
      </c>
      <c r="W47" s="198">
        <v>0.46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12.92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26.75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176.23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2.42</v>
      </c>
      <c r="E48" s="198">
        <v>0</v>
      </c>
      <c r="F48" s="198">
        <v>1.67</v>
      </c>
      <c r="G48" s="198">
        <v>2</v>
      </c>
      <c r="H48" s="198">
        <v>0</v>
      </c>
      <c r="I48" s="198">
        <v>0</v>
      </c>
      <c r="J48" s="198">
        <v>0.67</v>
      </c>
      <c r="K48" s="198">
        <v>0.3</v>
      </c>
      <c r="L48" s="198">
        <v>18.57</v>
      </c>
      <c r="M48" s="198">
        <v>0.91</v>
      </c>
      <c r="N48" s="198">
        <v>0.88</v>
      </c>
      <c r="O48" s="198">
        <v>0</v>
      </c>
      <c r="P48" s="198">
        <v>1.18</v>
      </c>
      <c r="Q48" s="198">
        <v>0.18</v>
      </c>
      <c r="R48" s="198">
        <v>0.36</v>
      </c>
      <c r="S48" s="198">
        <v>0.22</v>
      </c>
      <c r="T48" s="198">
        <v>0</v>
      </c>
      <c r="U48" s="198">
        <v>4.45</v>
      </c>
      <c r="V48" s="198">
        <v>0.14000000000000001</v>
      </c>
      <c r="W48" s="198">
        <v>0.46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12.92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26.75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176.23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2.42</v>
      </c>
      <c r="E49" s="198">
        <v>0</v>
      </c>
      <c r="F49" s="198">
        <v>1.67</v>
      </c>
      <c r="G49" s="198">
        <v>2</v>
      </c>
      <c r="H49" s="198">
        <v>0</v>
      </c>
      <c r="I49" s="198">
        <v>0</v>
      </c>
      <c r="J49" s="198">
        <v>0.67</v>
      </c>
      <c r="K49" s="198">
        <v>0.3</v>
      </c>
      <c r="L49" s="198">
        <v>18.57</v>
      </c>
      <c r="M49" s="198">
        <v>0.91</v>
      </c>
      <c r="N49" s="198">
        <v>0.88</v>
      </c>
      <c r="O49" s="198">
        <v>0</v>
      </c>
      <c r="P49" s="198">
        <v>1.18</v>
      </c>
      <c r="Q49" s="198">
        <v>0.18</v>
      </c>
      <c r="R49" s="198">
        <v>0.36</v>
      </c>
      <c r="S49" s="198">
        <v>0.22</v>
      </c>
      <c r="T49" s="198">
        <v>0</v>
      </c>
      <c r="U49" s="198">
        <v>4.45</v>
      </c>
      <c r="V49" s="198">
        <v>0.14000000000000001</v>
      </c>
      <c r="W49" s="198">
        <v>0.46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12.92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26.75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176.46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2.42</v>
      </c>
      <c r="E50" s="198">
        <v>0</v>
      </c>
      <c r="F50" s="198">
        <v>1.67</v>
      </c>
      <c r="G50" s="198">
        <v>2</v>
      </c>
      <c r="H50" s="198">
        <v>0</v>
      </c>
      <c r="I50" s="198">
        <v>0</v>
      </c>
      <c r="J50" s="198">
        <v>0.67</v>
      </c>
      <c r="K50" s="198">
        <v>0.3</v>
      </c>
      <c r="L50" s="198">
        <v>18.57</v>
      </c>
      <c r="M50" s="198">
        <v>0.91</v>
      </c>
      <c r="N50" s="198">
        <v>0.94</v>
      </c>
      <c r="O50" s="198">
        <v>0</v>
      </c>
      <c r="P50" s="198">
        <v>1.18</v>
      </c>
      <c r="Q50" s="198">
        <v>0.18</v>
      </c>
      <c r="R50" s="198">
        <v>0.36</v>
      </c>
      <c r="S50" s="198">
        <v>0.22</v>
      </c>
      <c r="T50" s="198">
        <v>0</v>
      </c>
      <c r="U50" s="198">
        <v>4.45</v>
      </c>
      <c r="V50" s="198">
        <v>0.14000000000000001</v>
      </c>
      <c r="W50" s="198">
        <v>0.46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12.92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26.75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2.42</v>
      </c>
      <c r="E51" s="198">
        <v>0</v>
      </c>
      <c r="F51" s="198">
        <v>1.67</v>
      </c>
      <c r="G51" s="198">
        <v>2</v>
      </c>
      <c r="H51" s="198">
        <v>0</v>
      </c>
      <c r="I51" s="198">
        <v>0</v>
      </c>
      <c r="J51" s="198">
        <v>0.67</v>
      </c>
      <c r="K51" s="198">
        <v>0.3</v>
      </c>
      <c r="L51" s="198">
        <v>18.57</v>
      </c>
      <c r="M51" s="198">
        <v>0.91</v>
      </c>
      <c r="N51" s="198">
        <v>1.02</v>
      </c>
      <c r="O51" s="198">
        <v>0</v>
      </c>
      <c r="P51" s="198">
        <v>1.18</v>
      </c>
      <c r="Q51" s="198">
        <v>0.18</v>
      </c>
      <c r="R51" s="198">
        <v>0.36</v>
      </c>
      <c r="S51" s="198">
        <v>0.22</v>
      </c>
      <c r="T51" s="198">
        <v>0</v>
      </c>
      <c r="U51" s="198">
        <v>4.45</v>
      </c>
      <c r="V51" s="198">
        <v>0.14000000000000001</v>
      </c>
      <c r="W51" s="198">
        <v>0.46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12.92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26.75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171.83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2.42</v>
      </c>
      <c r="E52" s="198">
        <v>0</v>
      </c>
      <c r="F52" s="198">
        <v>1.67</v>
      </c>
      <c r="G52" s="198">
        <v>2</v>
      </c>
      <c r="H52" s="198">
        <v>0</v>
      </c>
      <c r="I52" s="198">
        <v>0</v>
      </c>
      <c r="J52" s="198">
        <v>0.67</v>
      </c>
      <c r="K52" s="198">
        <v>0.3</v>
      </c>
      <c r="L52" s="198">
        <v>18.57</v>
      </c>
      <c r="M52" s="198">
        <v>0.91</v>
      </c>
      <c r="N52" s="198">
        <v>1.0900000000000001</v>
      </c>
      <c r="O52" s="198">
        <v>0</v>
      </c>
      <c r="P52" s="198">
        <v>1.18</v>
      </c>
      <c r="Q52" s="198">
        <v>0.18</v>
      </c>
      <c r="R52" s="198">
        <v>0.36</v>
      </c>
      <c r="S52" s="198">
        <v>0.22</v>
      </c>
      <c r="T52" s="198">
        <v>0</v>
      </c>
      <c r="U52" s="198">
        <v>4.45</v>
      </c>
      <c r="V52" s="198">
        <v>0.14000000000000001</v>
      </c>
      <c r="W52" s="198">
        <v>0.46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12.92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26.75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171.83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2.42</v>
      </c>
      <c r="E53" s="198">
        <v>0</v>
      </c>
      <c r="F53" s="198">
        <v>1.67</v>
      </c>
      <c r="G53" s="198">
        <v>2</v>
      </c>
      <c r="H53" s="198">
        <v>0</v>
      </c>
      <c r="I53" s="198">
        <v>0</v>
      </c>
      <c r="J53" s="198">
        <v>0.67</v>
      </c>
      <c r="K53" s="198">
        <v>0.23</v>
      </c>
      <c r="L53" s="198">
        <v>18.57</v>
      </c>
      <c r="M53" s="198">
        <v>0.91</v>
      </c>
      <c r="N53" s="198">
        <v>1.17</v>
      </c>
      <c r="O53" s="198">
        <v>0</v>
      </c>
      <c r="P53" s="198">
        <v>1.18</v>
      </c>
      <c r="Q53" s="198">
        <v>0.18</v>
      </c>
      <c r="R53" s="198">
        <v>0.36</v>
      </c>
      <c r="S53" s="198">
        <v>0.22</v>
      </c>
      <c r="T53" s="198">
        <v>0</v>
      </c>
      <c r="U53" s="198">
        <v>4.45</v>
      </c>
      <c r="V53" s="198">
        <v>0.14000000000000001</v>
      </c>
      <c r="W53" s="198">
        <v>0.46</v>
      </c>
      <c r="X53" s="198">
        <v>1.45</v>
      </c>
      <c r="Y53" s="198">
        <v>0</v>
      </c>
      <c r="Z53" s="198">
        <v>2.4900000000000002</v>
      </c>
      <c r="AA53" s="198">
        <v>0.69</v>
      </c>
      <c r="AB53" s="198">
        <v>0</v>
      </c>
      <c r="AC53" s="198">
        <v>12.92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26.75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171.83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2.42</v>
      </c>
      <c r="E54" s="198">
        <v>0</v>
      </c>
      <c r="F54" s="198">
        <v>1.67</v>
      </c>
      <c r="G54" s="198">
        <v>2</v>
      </c>
      <c r="H54" s="198">
        <v>0</v>
      </c>
      <c r="I54" s="198">
        <v>0</v>
      </c>
      <c r="J54" s="198">
        <v>0.67</v>
      </c>
      <c r="K54" s="198">
        <v>0.3</v>
      </c>
      <c r="L54" s="198">
        <v>18.57</v>
      </c>
      <c r="M54" s="198">
        <v>0.91</v>
      </c>
      <c r="N54" s="198">
        <v>1.17</v>
      </c>
      <c r="O54" s="198">
        <v>0</v>
      </c>
      <c r="P54" s="198">
        <v>1.18</v>
      </c>
      <c r="Q54" s="198">
        <v>0.18</v>
      </c>
      <c r="R54" s="198">
        <v>0.36</v>
      </c>
      <c r="S54" s="198">
        <v>0.22</v>
      </c>
      <c r="T54" s="198">
        <v>0</v>
      </c>
      <c r="U54" s="198">
        <v>4.45</v>
      </c>
      <c r="V54" s="198">
        <v>0.14000000000000001</v>
      </c>
      <c r="W54" s="198">
        <v>0.46</v>
      </c>
      <c r="X54" s="198">
        <v>1.45</v>
      </c>
      <c r="Y54" s="198">
        <v>0</v>
      </c>
      <c r="Z54" s="198">
        <v>2.4900000000000002</v>
      </c>
      <c r="AA54" s="198">
        <v>0.69</v>
      </c>
      <c r="AB54" s="198">
        <v>0</v>
      </c>
      <c r="AC54" s="198">
        <v>12.92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26.75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171.83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2.42</v>
      </c>
      <c r="E55" s="198">
        <v>0</v>
      </c>
      <c r="F55" s="198">
        <v>1.67</v>
      </c>
      <c r="G55" s="198">
        <v>2</v>
      </c>
      <c r="H55" s="198">
        <v>0</v>
      </c>
      <c r="I55" s="198">
        <v>0</v>
      </c>
      <c r="J55" s="198">
        <v>0.34</v>
      </c>
      <c r="K55" s="198">
        <v>0.3</v>
      </c>
      <c r="L55" s="198">
        <v>18.57</v>
      </c>
      <c r="M55" s="198">
        <v>0.89</v>
      </c>
      <c r="N55" s="198">
        <v>1.17</v>
      </c>
      <c r="O55" s="198">
        <v>0</v>
      </c>
      <c r="P55" s="198">
        <v>1.18</v>
      </c>
      <c r="Q55" s="198">
        <v>0.18</v>
      </c>
      <c r="R55" s="198">
        <v>0.36</v>
      </c>
      <c r="S55" s="198">
        <v>0.22</v>
      </c>
      <c r="T55" s="198">
        <v>0</v>
      </c>
      <c r="U55" s="198">
        <v>4.45</v>
      </c>
      <c r="V55" s="198">
        <v>0.14000000000000001</v>
      </c>
      <c r="W55" s="198">
        <v>0.46</v>
      </c>
      <c r="X55" s="198">
        <v>1.45</v>
      </c>
      <c r="Y55" s="198">
        <v>0</v>
      </c>
      <c r="Z55" s="198">
        <v>2.4900000000000002</v>
      </c>
      <c r="AA55" s="198">
        <v>0.69</v>
      </c>
      <c r="AB55" s="198">
        <v>0</v>
      </c>
      <c r="AC55" s="198">
        <v>12.92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28.62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167.98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2.42</v>
      </c>
      <c r="E56" s="198">
        <v>0</v>
      </c>
      <c r="F56" s="198">
        <v>1.67</v>
      </c>
      <c r="G56" s="198">
        <v>2</v>
      </c>
      <c r="H56" s="198">
        <v>0</v>
      </c>
      <c r="I56" s="198">
        <v>0</v>
      </c>
      <c r="J56" s="198">
        <v>0.34</v>
      </c>
      <c r="K56" s="198">
        <v>0.3</v>
      </c>
      <c r="L56" s="198">
        <v>18.57</v>
      </c>
      <c r="M56" s="198">
        <v>0.89</v>
      </c>
      <c r="N56" s="198">
        <v>1.17</v>
      </c>
      <c r="O56" s="198">
        <v>0</v>
      </c>
      <c r="P56" s="198">
        <v>1.18</v>
      </c>
      <c r="Q56" s="198">
        <v>0.18</v>
      </c>
      <c r="R56" s="198">
        <v>0.36</v>
      </c>
      <c r="S56" s="198">
        <v>0.22</v>
      </c>
      <c r="T56" s="198">
        <v>0</v>
      </c>
      <c r="U56" s="198">
        <v>4.45</v>
      </c>
      <c r="V56" s="198">
        <v>0.14000000000000001</v>
      </c>
      <c r="W56" s="198">
        <v>0.46</v>
      </c>
      <c r="X56" s="198">
        <v>1.45</v>
      </c>
      <c r="Y56" s="198">
        <v>0</v>
      </c>
      <c r="Z56" s="198">
        <v>2.4900000000000002</v>
      </c>
      <c r="AA56" s="198">
        <v>0.69</v>
      </c>
      <c r="AB56" s="198">
        <v>0</v>
      </c>
      <c r="AC56" s="198">
        <v>12.92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28.62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2.42</v>
      </c>
      <c r="E57" s="198">
        <v>0</v>
      </c>
      <c r="F57" s="198">
        <v>1.67</v>
      </c>
      <c r="G57" s="198">
        <v>2</v>
      </c>
      <c r="H57" s="198">
        <v>0</v>
      </c>
      <c r="I57" s="198">
        <v>0</v>
      </c>
      <c r="J57" s="198">
        <v>0.34</v>
      </c>
      <c r="K57" s="198">
        <v>0.3</v>
      </c>
      <c r="L57" s="198">
        <v>18.57</v>
      </c>
      <c r="M57" s="198">
        <v>0.89</v>
      </c>
      <c r="N57" s="198">
        <v>1.17</v>
      </c>
      <c r="O57" s="198">
        <v>0</v>
      </c>
      <c r="P57" s="198">
        <v>1.18</v>
      </c>
      <c r="Q57" s="198">
        <v>0.18</v>
      </c>
      <c r="R57" s="198">
        <v>0.36</v>
      </c>
      <c r="S57" s="198">
        <v>0.22</v>
      </c>
      <c r="T57" s="198">
        <v>0</v>
      </c>
      <c r="U57" s="198">
        <v>4.45</v>
      </c>
      <c r="V57" s="198">
        <v>0.14000000000000001</v>
      </c>
      <c r="W57" s="198">
        <v>0.46</v>
      </c>
      <c r="X57" s="198">
        <v>1.45</v>
      </c>
      <c r="Y57" s="198">
        <v>0</v>
      </c>
      <c r="Z57" s="198">
        <v>2.4900000000000002</v>
      </c>
      <c r="AA57" s="198">
        <v>0.69</v>
      </c>
      <c r="AB57" s="198">
        <v>0</v>
      </c>
      <c r="AC57" s="198">
        <v>12.92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28.62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2.42</v>
      </c>
      <c r="E58" s="198">
        <v>0</v>
      </c>
      <c r="F58" s="198">
        <v>1.67</v>
      </c>
      <c r="G58" s="198">
        <v>2</v>
      </c>
      <c r="H58" s="198">
        <v>0</v>
      </c>
      <c r="I58" s="198">
        <v>0</v>
      </c>
      <c r="J58" s="198">
        <v>0.34</v>
      </c>
      <c r="K58" s="198">
        <v>0.3</v>
      </c>
      <c r="L58" s="198">
        <v>18.57</v>
      </c>
      <c r="M58" s="198">
        <v>0.89</v>
      </c>
      <c r="N58" s="198">
        <v>1.17</v>
      </c>
      <c r="O58" s="198">
        <v>0</v>
      </c>
      <c r="P58" s="198">
        <v>1.18</v>
      </c>
      <c r="Q58" s="198">
        <v>0.18</v>
      </c>
      <c r="R58" s="198">
        <v>0.36</v>
      </c>
      <c r="S58" s="198">
        <v>0.22</v>
      </c>
      <c r="T58" s="198">
        <v>0</v>
      </c>
      <c r="U58" s="198">
        <v>4.45</v>
      </c>
      <c r="V58" s="198">
        <v>0.14000000000000001</v>
      </c>
      <c r="W58" s="198">
        <v>0.46</v>
      </c>
      <c r="X58" s="198">
        <v>1.45</v>
      </c>
      <c r="Y58" s="198">
        <v>0</v>
      </c>
      <c r="Z58" s="198">
        <v>2.4900000000000002</v>
      </c>
      <c r="AA58" s="198">
        <v>0.69</v>
      </c>
      <c r="AB58" s="198">
        <v>0</v>
      </c>
      <c r="AC58" s="198">
        <v>12.92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28.62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2.42</v>
      </c>
      <c r="E59" s="198">
        <v>0</v>
      </c>
      <c r="F59" s="198">
        <v>1.67</v>
      </c>
      <c r="G59" s="198">
        <v>2</v>
      </c>
      <c r="H59" s="198">
        <v>0</v>
      </c>
      <c r="I59" s="198">
        <v>0</v>
      </c>
      <c r="J59" s="198">
        <v>0.34</v>
      </c>
      <c r="K59" s="198">
        <v>0.3</v>
      </c>
      <c r="L59" s="198">
        <v>18.57</v>
      </c>
      <c r="M59" s="198">
        <v>0.89</v>
      </c>
      <c r="N59" s="198">
        <v>1.17</v>
      </c>
      <c r="O59" s="198">
        <v>0</v>
      </c>
      <c r="P59" s="198">
        <v>1.18</v>
      </c>
      <c r="Q59" s="198">
        <v>0.18</v>
      </c>
      <c r="R59" s="198">
        <v>0.36</v>
      </c>
      <c r="S59" s="198">
        <v>0.22</v>
      </c>
      <c r="T59" s="198">
        <v>0</v>
      </c>
      <c r="U59" s="198">
        <v>4.45</v>
      </c>
      <c r="V59" s="198">
        <v>0.14000000000000001</v>
      </c>
      <c r="W59" s="198">
        <v>0.46</v>
      </c>
      <c r="X59" s="198">
        <v>1.45</v>
      </c>
      <c r="Y59" s="198">
        <v>0</v>
      </c>
      <c r="Z59" s="198">
        <v>2.4900000000000002</v>
      </c>
      <c r="AA59" s="198">
        <v>0.69</v>
      </c>
      <c r="AB59" s="198">
        <v>0</v>
      </c>
      <c r="AC59" s="198">
        <v>12.92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29.09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167.48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2.42</v>
      </c>
      <c r="E60" s="198">
        <v>0</v>
      </c>
      <c r="F60" s="198">
        <v>1.67</v>
      </c>
      <c r="G60" s="198">
        <v>2</v>
      </c>
      <c r="H60" s="198">
        <v>0</v>
      </c>
      <c r="I60" s="198">
        <v>0</v>
      </c>
      <c r="J60" s="198">
        <v>0.34</v>
      </c>
      <c r="K60" s="198">
        <v>0.3</v>
      </c>
      <c r="L60" s="198">
        <v>18.57</v>
      </c>
      <c r="M60" s="198">
        <v>0.89</v>
      </c>
      <c r="N60" s="198">
        <v>1.17</v>
      </c>
      <c r="O60" s="198">
        <v>0</v>
      </c>
      <c r="P60" s="198">
        <v>1.18</v>
      </c>
      <c r="Q60" s="198">
        <v>0.18</v>
      </c>
      <c r="R60" s="198">
        <v>0.36</v>
      </c>
      <c r="S60" s="198">
        <v>0.22</v>
      </c>
      <c r="T60" s="198">
        <v>0</v>
      </c>
      <c r="U60" s="198">
        <v>4.45</v>
      </c>
      <c r="V60" s="198">
        <v>0.14000000000000001</v>
      </c>
      <c r="W60" s="198">
        <v>0.46</v>
      </c>
      <c r="X60" s="198">
        <v>1.45</v>
      </c>
      <c r="Y60" s="198">
        <v>0</v>
      </c>
      <c r="Z60" s="198">
        <v>2.4900000000000002</v>
      </c>
      <c r="AA60" s="198">
        <v>0.69</v>
      </c>
      <c r="AB60" s="198">
        <v>0</v>
      </c>
      <c r="AC60" s="198">
        <v>12.92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29.09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167.48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2.42</v>
      </c>
      <c r="E61" s="198">
        <v>0</v>
      </c>
      <c r="F61" s="198">
        <v>1.67</v>
      </c>
      <c r="G61" s="198">
        <v>2</v>
      </c>
      <c r="H61" s="198">
        <v>0</v>
      </c>
      <c r="I61" s="198">
        <v>0</v>
      </c>
      <c r="J61" s="198">
        <v>0.34</v>
      </c>
      <c r="K61" s="198">
        <v>0.3</v>
      </c>
      <c r="L61" s="198">
        <v>18.57</v>
      </c>
      <c r="M61" s="198">
        <v>0.89</v>
      </c>
      <c r="N61" s="198">
        <v>1.17</v>
      </c>
      <c r="O61" s="198">
        <v>0</v>
      </c>
      <c r="P61" s="198">
        <v>1.18</v>
      </c>
      <c r="Q61" s="198">
        <v>0.18</v>
      </c>
      <c r="R61" s="198">
        <v>0.36</v>
      </c>
      <c r="S61" s="198">
        <v>0.22</v>
      </c>
      <c r="T61" s="198">
        <v>0</v>
      </c>
      <c r="U61" s="198">
        <v>4.45</v>
      </c>
      <c r="V61" s="198">
        <v>0.14000000000000001</v>
      </c>
      <c r="W61" s="198">
        <v>0.46</v>
      </c>
      <c r="X61" s="198">
        <v>1.45</v>
      </c>
      <c r="Y61" s="198">
        <v>0</v>
      </c>
      <c r="Z61" s="198">
        <v>2.4900000000000002</v>
      </c>
      <c r="AA61" s="198">
        <v>0.69</v>
      </c>
      <c r="AB61" s="198">
        <v>0</v>
      </c>
      <c r="AC61" s="198">
        <v>12.92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29.09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167.76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2.42</v>
      </c>
      <c r="E62" s="198">
        <v>0</v>
      </c>
      <c r="F62" s="198">
        <v>1.67</v>
      </c>
      <c r="G62" s="198">
        <v>2</v>
      </c>
      <c r="H62" s="198">
        <v>0</v>
      </c>
      <c r="I62" s="198">
        <v>0</v>
      </c>
      <c r="J62" s="198">
        <v>0.34</v>
      </c>
      <c r="K62" s="198">
        <v>0.3</v>
      </c>
      <c r="L62" s="198">
        <v>18.57</v>
      </c>
      <c r="M62" s="198">
        <v>0.89</v>
      </c>
      <c r="N62" s="198">
        <v>1.17</v>
      </c>
      <c r="O62" s="198">
        <v>0</v>
      </c>
      <c r="P62" s="198">
        <v>1.18</v>
      </c>
      <c r="Q62" s="198">
        <v>0.18</v>
      </c>
      <c r="R62" s="198">
        <v>0.36</v>
      </c>
      <c r="S62" s="198">
        <v>0.22</v>
      </c>
      <c r="T62" s="198">
        <v>0</v>
      </c>
      <c r="U62" s="198">
        <v>4.45</v>
      </c>
      <c r="V62" s="198">
        <v>0.14000000000000001</v>
      </c>
      <c r="W62" s="198">
        <v>0.46</v>
      </c>
      <c r="X62" s="198">
        <v>1.45</v>
      </c>
      <c r="Y62" s="198">
        <v>0</v>
      </c>
      <c r="Z62" s="198">
        <v>2.4900000000000002</v>
      </c>
      <c r="AA62" s="198">
        <v>0.69</v>
      </c>
      <c r="AB62" s="198">
        <v>0</v>
      </c>
      <c r="AC62" s="198">
        <v>12.92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29.09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167.48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2.42</v>
      </c>
      <c r="E63" s="198">
        <v>0</v>
      </c>
      <c r="F63" s="198">
        <v>1.67</v>
      </c>
      <c r="G63" s="198">
        <v>2</v>
      </c>
      <c r="H63" s="198">
        <v>0</v>
      </c>
      <c r="I63" s="198">
        <v>0</v>
      </c>
      <c r="J63" s="198">
        <v>0.67</v>
      </c>
      <c r="K63" s="198">
        <v>0.3</v>
      </c>
      <c r="L63" s="198">
        <v>18.57</v>
      </c>
      <c r="M63" s="198">
        <v>0.89</v>
      </c>
      <c r="N63" s="198">
        <v>1.17</v>
      </c>
      <c r="O63" s="198">
        <v>0</v>
      </c>
      <c r="P63" s="198">
        <v>1.18</v>
      </c>
      <c r="Q63" s="198">
        <v>0.18</v>
      </c>
      <c r="R63" s="198">
        <v>0.36</v>
      </c>
      <c r="S63" s="198">
        <v>0.22</v>
      </c>
      <c r="T63" s="198">
        <v>0</v>
      </c>
      <c r="U63" s="198">
        <v>4.45</v>
      </c>
      <c r="V63" s="198">
        <v>0.14000000000000001</v>
      </c>
      <c r="W63" s="198">
        <v>0.46</v>
      </c>
      <c r="X63" s="198">
        <v>1.45</v>
      </c>
      <c r="Y63" s="198">
        <v>0</v>
      </c>
      <c r="Z63" s="198">
        <v>2.4900000000000002</v>
      </c>
      <c r="AA63" s="198">
        <v>0.69</v>
      </c>
      <c r="AB63" s="198">
        <v>0</v>
      </c>
      <c r="AC63" s="198">
        <v>12.92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29.09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167.48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2.42</v>
      </c>
      <c r="E64" s="198">
        <v>0</v>
      </c>
      <c r="F64" s="198">
        <v>1.67</v>
      </c>
      <c r="G64" s="198">
        <v>2</v>
      </c>
      <c r="H64" s="198">
        <v>0</v>
      </c>
      <c r="I64" s="198">
        <v>0</v>
      </c>
      <c r="J64" s="198">
        <v>0.67</v>
      </c>
      <c r="K64" s="198">
        <v>0.3</v>
      </c>
      <c r="L64" s="198">
        <v>18.57</v>
      </c>
      <c r="M64" s="198">
        <v>0.89</v>
      </c>
      <c r="N64" s="198">
        <v>1.17</v>
      </c>
      <c r="O64" s="198">
        <v>0</v>
      </c>
      <c r="P64" s="198">
        <v>1.18</v>
      </c>
      <c r="Q64" s="198">
        <v>0.18</v>
      </c>
      <c r="R64" s="198">
        <v>0.36</v>
      </c>
      <c r="S64" s="198">
        <v>0.22</v>
      </c>
      <c r="T64" s="198">
        <v>0</v>
      </c>
      <c r="U64" s="198">
        <v>4.45</v>
      </c>
      <c r="V64" s="198">
        <v>0.14000000000000001</v>
      </c>
      <c r="W64" s="198">
        <v>0.46</v>
      </c>
      <c r="X64" s="198">
        <v>1.45</v>
      </c>
      <c r="Y64" s="198">
        <v>0</v>
      </c>
      <c r="Z64" s="198">
        <v>2.4900000000000002</v>
      </c>
      <c r="AA64" s="198">
        <v>0.69</v>
      </c>
      <c r="AB64" s="198">
        <v>0</v>
      </c>
      <c r="AC64" s="198">
        <v>12.92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29.09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167.48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2.42</v>
      </c>
      <c r="E65" s="198">
        <v>0</v>
      </c>
      <c r="F65" s="198">
        <v>1.67</v>
      </c>
      <c r="G65" s="198">
        <v>2</v>
      </c>
      <c r="H65" s="198">
        <v>0</v>
      </c>
      <c r="I65" s="198">
        <v>0</v>
      </c>
      <c r="J65" s="198">
        <v>0.67</v>
      </c>
      <c r="K65" s="198">
        <v>0.3</v>
      </c>
      <c r="L65" s="198">
        <v>18.57</v>
      </c>
      <c r="M65" s="198">
        <v>0.89</v>
      </c>
      <c r="N65" s="198">
        <v>1.17</v>
      </c>
      <c r="O65" s="198">
        <v>0</v>
      </c>
      <c r="P65" s="198">
        <v>1.18</v>
      </c>
      <c r="Q65" s="198">
        <v>0.18</v>
      </c>
      <c r="R65" s="198">
        <v>0.36</v>
      </c>
      <c r="S65" s="198">
        <v>0.22</v>
      </c>
      <c r="T65" s="198">
        <v>0</v>
      </c>
      <c r="U65" s="198">
        <v>4.45</v>
      </c>
      <c r="V65" s="198">
        <v>0.14000000000000001</v>
      </c>
      <c r="W65" s="198">
        <v>0.46</v>
      </c>
      <c r="X65" s="198">
        <v>1.45</v>
      </c>
      <c r="Y65" s="198">
        <v>0</v>
      </c>
      <c r="Z65" s="198">
        <v>2.4900000000000002</v>
      </c>
      <c r="AA65" s="198">
        <v>0.69</v>
      </c>
      <c r="AB65" s="198">
        <v>0</v>
      </c>
      <c r="AC65" s="198">
        <v>12.92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29.09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167.48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2.42</v>
      </c>
      <c r="E66" s="198">
        <v>0</v>
      </c>
      <c r="F66" s="198">
        <v>1.67</v>
      </c>
      <c r="G66" s="198">
        <v>2</v>
      </c>
      <c r="H66" s="198">
        <v>0</v>
      </c>
      <c r="I66" s="198">
        <v>0</v>
      </c>
      <c r="J66" s="198">
        <v>0.67</v>
      </c>
      <c r="K66" s="198">
        <v>0.3</v>
      </c>
      <c r="L66" s="198">
        <v>18.57</v>
      </c>
      <c r="M66" s="198">
        <v>0.89</v>
      </c>
      <c r="N66" s="198">
        <v>1.17</v>
      </c>
      <c r="O66" s="198">
        <v>0</v>
      </c>
      <c r="P66" s="198">
        <v>1.18</v>
      </c>
      <c r="Q66" s="198">
        <v>0.18</v>
      </c>
      <c r="R66" s="198">
        <v>0.36</v>
      </c>
      <c r="S66" s="198">
        <v>0.22</v>
      </c>
      <c r="T66" s="198">
        <v>0</v>
      </c>
      <c r="U66" s="198">
        <v>4.45</v>
      </c>
      <c r="V66" s="198">
        <v>0.14000000000000001</v>
      </c>
      <c r="W66" s="198">
        <v>0.46</v>
      </c>
      <c r="X66" s="198">
        <v>1.45</v>
      </c>
      <c r="Y66" s="198">
        <v>0</v>
      </c>
      <c r="Z66" s="198">
        <v>2.4900000000000002</v>
      </c>
      <c r="AA66" s="198">
        <v>0.69</v>
      </c>
      <c r="AB66" s="198">
        <v>0</v>
      </c>
      <c r="AC66" s="198">
        <v>12.92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29.09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167.48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2.42</v>
      </c>
      <c r="E67" s="198">
        <v>0</v>
      </c>
      <c r="F67" s="198">
        <v>1.67</v>
      </c>
      <c r="G67" s="198">
        <v>2</v>
      </c>
      <c r="H67" s="198">
        <v>0</v>
      </c>
      <c r="I67" s="198">
        <v>0</v>
      </c>
      <c r="J67" s="198">
        <v>0.67</v>
      </c>
      <c r="K67" s="198">
        <v>0.3</v>
      </c>
      <c r="L67" s="198">
        <v>18.57</v>
      </c>
      <c r="M67" s="198">
        <v>0.89</v>
      </c>
      <c r="N67" s="198">
        <v>1.17</v>
      </c>
      <c r="O67" s="198">
        <v>0</v>
      </c>
      <c r="P67" s="198">
        <v>1.18</v>
      </c>
      <c r="Q67" s="198">
        <v>0.18</v>
      </c>
      <c r="R67" s="198">
        <v>0.36</v>
      </c>
      <c r="S67" s="198">
        <v>0.22</v>
      </c>
      <c r="T67" s="198">
        <v>0</v>
      </c>
      <c r="U67" s="198">
        <v>4.45</v>
      </c>
      <c r="V67" s="198">
        <v>0.14000000000000001</v>
      </c>
      <c r="W67" s="198">
        <v>0.46</v>
      </c>
      <c r="X67" s="198">
        <v>1.45</v>
      </c>
      <c r="Y67" s="198">
        <v>0</v>
      </c>
      <c r="Z67" s="198">
        <v>2.4900000000000002</v>
      </c>
      <c r="AA67" s="198">
        <v>0.69</v>
      </c>
      <c r="AB67" s="198">
        <v>0</v>
      </c>
      <c r="AC67" s="198">
        <v>12.92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20.92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167.76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2.42</v>
      </c>
      <c r="E68" s="198">
        <v>0</v>
      </c>
      <c r="F68" s="198">
        <v>1.67</v>
      </c>
      <c r="G68" s="198">
        <v>2</v>
      </c>
      <c r="H68" s="198">
        <v>0</v>
      </c>
      <c r="I68" s="198">
        <v>0</v>
      </c>
      <c r="J68" s="198">
        <v>0.67</v>
      </c>
      <c r="K68" s="198">
        <v>0.3</v>
      </c>
      <c r="L68" s="198">
        <v>18.57</v>
      </c>
      <c r="M68" s="198">
        <v>0.89</v>
      </c>
      <c r="N68" s="198">
        <v>1.17</v>
      </c>
      <c r="O68" s="198">
        <v>0</v>
      </c>
      <c r="P68" s="198">
        <v>1.18</v>
      </c>
      <c r="Q68" s="198">
        <v>0.18</v>
      </c>
      <c r="R68" s="198">
        <v>0.36</v>
      </c>
      <c r="S68" s="198">
        <v>0.22</v>
      </c>
      <c r="T68" s="198">
        <v>0</v>
      </c>
      <c r="U68" s="198">
        <v>4.45</v>
      </c>
      <c r="V68" s="198">
        <v>0.14000000000000001</v>
      </c>
      <c r="W68" s="198">
        <v>0.46</v>
      </c>
      <c r="X68" s="198">
        <v>1.45</v>
      </c>
      <c r="Y68" s="198">
        <v>0</v>
      </c>
      <c r="Z68" s="198">
        <v>2.4900000000000002</v>
      </c>
      <c r="AA68" s="198">
        <v>0.69</v>
      </c>
      <c r="AB68" s="198">
        <v>0</v>
      </c>
      <c r="AC68" s="198">
        <v>12.92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20.92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167.48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2.42</v>
      </c>
      <c r="E69" s="198">
        <v>0</v>
      </c>
      <c r="F69" s="198">
        <v>1.67</v>
      </c>
      <c r="G69" s="198">
        <v>2</v>
      </c>
      <c r="H69" s="198">
        <v>0</v>
      </c>
      <c r="I69" s="198">
        <v>0</v>
      </c>
      <c r="J69" s="198">
        <v>0.67</v>
      </c>
      <c r="K69" s="198">
        <v>0.3</v>
      </c>
      <c r="L69" s="198">
        <v>18.57</v>
      </c>
      <c r="M69" s="198">
        <v>0.89</v>
      </c>
      <c r="N69" s="198">
        <v>1.17</v>
      </c>
      <c r="O69" s="198">
        <v>0</v>
      </c>
      <c r="P69" s="198">
        <v>1.18</v>
      </c>
      <c r="Q69" s="198">
        <v>0.18</v>
      </c>
      <c r="R69" s="198">
        <v>0.36</v>
      </c>
      <c r="S69" s="198">
        <v>0.22</v>
      </c>
      <c r="T69" s="198">
        <v>0</v>
      </c>
      <c r="U69" s="198">
        <v>4.45</v>
      </c>
      <c r="V69" s="198">
        <v>0.14000000000000001</v>
      </c>
      <c r="W69" s="198">
        <v>0.46</v>
      </c>
      <c r="X69" s="198">
        <v>1.45</v>
      </c>
      <c r="Y69" s="198">
        <v>0</v>
      </c>
      <c r="Z69" s="198">
        <v>2.4900000000000002</v>
      </c>
      <c r="AA69" s="198">
        <v>0.69</v>
      </c>
      <c r="AB69" s="198">
        <v>0</v>
      </c>
      <c r="AC69" s="198">
        <v>12.92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20.92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167.48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2.42</v>
      </c>
      <c r="E70" s="198">
        <v>0</v>
      </c>
      <c r="F70" s="198">
        <v>1.67</v>
      </c>
      <c r="G70" s="198">
        <v>2</v>
      </c>
      <c r="H70" s="198">
        <v>0</v>
      </c>
      <c r="I70" s="198">
        <v>0</v>
      </c>
      <c r="J70" s="198">
        <v>0.67</v>
      </c>
      <c r="K70" s="198">
        <v>0.3</v>
      </c>
      <c r="L70" s="198">
        <v>18.57</v>
      </c>
      <c r="M70" s="198">
        <v>0.89</v>
      </c>
      <c r="N70" s="198">
        <v>1.17</v>
      </c>
      <c r="O70" s="198">
        <v>0</v>
      </c>
      <c r="P70" s="198">
        <v>1.18</v>
      </c>
      <c r="Q70" s="198">
        <v>0.18</v>
      </c>
      <c r="R70" s="198">
        <v>0.36</v>
      </c>
      <c r="S70" s="198">
        <v>0.22</v>
      </c>
      <c r="T70" s="198">
        <v>0</v>
      </c>
      <c r="U70" s="198">
        <v>4.45</v>
      </c>
      <c r="V70" s="198">
        <v>0.14000000000000001</v>
      </c>
      <c r="W70" s="198">
        <v>0.46</v>
      </c>
      <c r="X70" s="198">
        <v>1.45</v>
      </c>
      <c r="Y70" s="198">
        <v>0</v>
      </c>
      <c r="Z70" s="198">
        <v>2.4900000000000002</v>
      </c>
      <c r="AA70" s="198">
        <v>0.69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20.92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167.48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2.42</v>
      </c>
      <c r="E71" s="198">
        <v>0</v>
      </c>
      <c r="F71" s="198">
        <v>1.67</v>
      </c>
      <c r="G71" s="198">
        <v>2</v>
      </c>
      <c r="H71" s="198">
        <v>0</v>
      </c>
      <c r="I71" s="198">
        <v>0</v>
      </c>
      <c r="J71" s="198">
        <v>0.67</v>
      </c>
      <c r="K71" s="198">
        <v>0.3</v>
      </c>
      <c r="L71" s="198">
        <v>18.57</v>
      </c>
      <c r="M71" s="198">
        <v>0.89</v>
      </c>
      <c r="N71" s="198">
        <v>1.17</v>
      </c>
      <c r="O71" s="198">
        <v>0</v>
      </c>
      <c r="P71" s="198">
        <v>1.18</v>
      </c>
      <c r="Q71" s="198">
        <v>0.18</v>
      </c>
      <c r="R71" s="198">
        <v>0.36</v>
      </c>
      <c r="S71" s="198">
        <v>0.22</v>
      </c>
      <c r="T71" s="198">
        <v>0</v>
      </c>
      <c r="U71" s="198">
        <v>4.45</v>
      </c>
      <c r="V71" s="198">
        <v>0.14000000000000001</v>
      </c>
      <c r="W71" s="198">
        <v>0.46</v>
      </c>
      <c r="X71" s="198">
        <v>1.45</v>
      </c>
      <c r="Y71" s="198">
        <v>0</v>
      </c>
      <c r="Z71" s="198">
        <v>2.4900000000000002</v>
      </c>
      <c r="AA71" s="198">
        <v>0.69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20.92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2.42</v>
      </c>
      <c r="E72" s="198">
        <v>0</v>
      </c>
      <c r="F72" s="198">
        <v>1.67</v>
      </c>
      <c r="G72" s="198">
        <v>2</v>
      </c>
      <c r="H72" s="198">
        <v>0</v>
      </c>
      <c r="I72" s="198">
        <v>0</v>
      </c>
      <c r="J72" s="198">
        <v>0.67</v>
      </c>
      <c r="K72" s="198">
        <v>0.3</v>
      </c>
      <c r="L72" s="198">
        <v>18.57</v>
      </c>
      <c r="M72" s="198">
        <v>0.89</v>
      </c>
      <c r="N72" s="198">
        <v>1.17</v>
      </c>
      <c r="O72" s="198">
        <v>0</v>
      </c>
      <c r="P72" s="198">
        <v>1.18</v>
      </c>
      <c r="Q72" s="198">
        <v>0.18</v>
      </c>
      <c r="R72" s="198">
        <v>0.36</v>
      </c>
      <c r="S72" s="198">
        <v>0.22</v>
      </c>
      <c r="T72" s="198">
        <v>0</v>
      </c>
      <c r="U72" s="198">
        <v>4.45</v>
      </c>
      <c r="V72" s="198">
        <v>0.14000000000000001</v>
      </c>
      <c r="W72" s="198">
        <v>0.46</v>
      </c>
      <c r="X72" s="198">
        <v>1.45</v>
      </c>
      <c r="Y72" s="198">
        <v>0</v>
      </c>
      <c r="Z72" s="198">
        <v>2.4900000000000002</v>
      </c>
      <c r="AA72" s="198">
        <v>0.69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20.92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2.42</v>
      </c>
      <c r="E73" s="198">
        <v>0</v>
      </c>
      <c r="F73" s="198">
        <v>1.67</v>
      </c>
      <c r="G73" s="198">
        <v>2</v>
      </c>
      <c r="H73" s="198">
        <v>0</v>
      </c>
      <c r="I73" s="198">
        <v>0</v>
      </c>
      <c r="J73" s="198">
        <v>0.67</v>
      </c>
      <c r="K73" s="198">
        <v>0.3</v>
      </c>
      <c r="L73" s="198">
        <v>18.57</v>
      </c>
      <c r="M73" s="198">
        <v>0.89</v>
      </c>
      <c r="N73" s="198">
        <v>1.17</v>
      </c>
      <c r="O73" s="198">
        <v>0</v>
      </c>
      <c r="P73" s="198">
        <v>1.18</v>
      </c>
      <c r="Q73" s="198">
        <v>0.18</v>
      </c>
      <c r="R73" s="198">
        <v>0.36</v>
      </c>
      <c r="S73" s="198">
        <v>0.22</v>
      </c>
      <c r="T73" s="198">
        <v>0</v>
      </c>
      <c r="U73" s="198">
        <v>4.45</v>
      </c>
      <c r="V73" s="198">
        <v>0.14000000000000001</v>
      </c>
      <c r="W73" s="198">
        <v>0.46</v>
      </c>
      <c r="X73" s="198">
        <v>1.45</v>
      </c>
      <c r="Y73" s="198">
        <v>0</v>
      </c>
      <c r="Z73" s="198">
        <v>2.4900000000000002</v>
      </c>
      <c r="AA73" s="198">
        <v>0.69</v>
      </c>
      <c r="AB73" s="198">
        <v>0</v>
      </c>
      <c r="AC73" s="198">
        <v>12.92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20.92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2.42</v>
      </c>
      <c r="E74" s="198">
        <v>0</v>
      </c>
      <c r="F74" s="198">
        <v>1.67</v>
      </c>
      <c r="G74" s="198">
        <v>2</v>
      </c>
      <c r="H74" s="198">
        <v>0</v>
      </c>
      <c r="I74" s="198">
        <v>0</v>
      </c>
      <c r="J74" s="198">
        <v>0.67</v>
      </c>
      <c r="K74" s="198">
        <v>0.3</v>
      </c>
      <c r="L74" s="198">
        <v>18.57</v>
      </c>
      <c r="M74" s="198">
        <v>0.89</v>
      </c>
      <c r="N74" s="198">
        <v>1.17</v>
      </c>
      <c r="O74" s="198">
        <v>0</v>
      </c>
      <c r="P74" s="198">
        <v>1.18</v>
      </c>
      <c r="Q74" s="198">
        <v>0.18</v>
      </c>
      <c r="R74" s="198">
        <v>0.36</v>
      </c>
      <c r="S74" s="198">
        <v>0.22</v>
      </c>
      <c r="T74" s="198">
        <v>0</v>
      </c>
      <c r="U74" s="198">
        <v>4.45</v>
      </c>
      <c r="V74" s="198">
        <v>0.14000000000000001</v>
      </c>
      <c r="W74" s="198">
        <v>0.46</v>
      </c>
      <c r="X74" s="198">
        <v>1.45</v>
      </c>
      <c r="Y74" s="198">
        <v>0</v>
      </c>
      <c r="Z74" s="198">
        <v>2.4900000000000002</v>
      </c>
      <c r="AA74" s="198">
        <v>0.69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20.92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2.42</v>
      </c>
      <c r="E75" s="198">
        <v>0</v>
      </c>
      <c r="F75" s="198">
        <v>1.67</v>
      </c>
      <c r="G75" s="198">
        <v>2</v>
      </c>
      <c r="H75" s="198">
        <v>0</v>
      </c>
      <c r="I75" s="198">
        <v>0</v>
      </c>
      <c r="J75" s="198">
        <v>0.67</v>
      </c>
      <c r="K75" s="198">
        <v>0.3</v>
      </c>
      <c r="L75" s="198">
        <v>18.57</v>
      </c>
      <c r="M75" s="198">
        <v>0.89</v>
      </c>
      <c r="N75" s="198">
        <v>1.17</v>
      </c>
      <c r="O75" s="198">
        <v>0</v>
      </c>
      <c r="P75" s="198">
        <v>1.18</v>
      </c>
      <c r="Q75" s="198">
        <v>0.18</v>
      </c>
      <c r="R75" s="198">
        <v>0.36</v>
      </c>
      <c r="S75" s="198">
        <v>0.22</v>
      </c>
      <c r="T75" s="198">
        <v>0</v>
      </c>
      <c r="U75" s="198">
        <v>4.45</v>
      </c>
      <c r="V75" s="198">
        <v>0.14000000000000001</v>
      </c>
      <c r="W75" s="198">
        <v>0.46</v>
      </c>
      <c r="X75" s="198">
        <v>1.45</v>
      </c>
      <c r="Y75" s="198">
        <v>0</v>
      </c>
      <c r="Z75" s="198">
        <v>2.4900000000000002</v>
      </c>
      <c r="AA75" s="198">
        <v>0.69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20.92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2.42</v>
      </c>
      <c r="E76" s="198">
        <v>0</v>
      </c>
      <c r="F76" s="198">
        <v>1.67</v>
      </c>
      <c r="G76" s="198">
        <v>2</v>
      </c>
      <c r="H76" s="198">
        <v>0</v>
      </c>
      <c r="I76" s="198">
        <v>0</v>
      </c>
      <c r="J76" s="198">
        <v>0.67</v>
      </c>
      <c r="K76" s="198">
        <v>0.3</v>
      </c>
      <c r="L76" s="198">
        <v>18.57</v>
      </c>
      <c r="M76" s="198">
        <v>0.89</v>
      </c>
      <c r="N76" s="198">
        <v>1.17</v>
      </c>
      <c r="O76" s="198">
        <v>0</v>
      </c>
      <c r="P76" s="198">
        <v>1.18</v>
      </c>
      <c r="Q76" s="198">
        <v>0.18</v>
      </c>
      <c r="R76" s="198">
        <v>0.36</v>
      </c>
      <c r="S76" s="198">
        <v>0.22</v>
      </c>
      <c r="T76" s="198">
        <v>0</v>
      </c>
      <c r="U76" s="198">
        <v>4.45</v>
      </c>
      <c r="V76" s="198">
        <v>0.14000000000000001</v>
      </c>
      <c r="W76" s="198">
        <v>0.46</v>
      </c>
      <c r="X76" s="198">
        <v>1.45</v>
      </c>
      <c r="Y76" s="198">
        <v>0</v>
      </c>
      <c r="Z76" s="198">
        <v>2.4900000000000002</v>
      </c>
      <c r="AA76" s="198">
        <v>0.69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20.92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2.48</v>
      </c>
      <c r="E77" s="198">
        <v>0</v>
      </c>
      <c r="F77" s="198">
        <v>1.67</v>
      </c>
      <c r="G77" s="198">
        <v>2</v>
      </c>
      <c r="H77" s="198">
        <v>0</v>
      </c>
      <c r="I77" s="198">
        <v>0</v>
      </c>
      <c r="J77" s="198">
        <v>0.67</v>
      </c>
      <c r="K77" s="198">
        <v>0.3</v>
      </c>
      <c r="L77" s="198">
        <v>18.57</v>
      </c>
      <c r="M77" s="198">
        <v>0.89</v>
      </c>
      <c r="N77" s="198">
        <v>1.17</v>
      </c>
      <c r="O77" s="198">
        <v>0</v>
      </c>
      <c r="P77" s="198">
        <v>1.18</v>
      </c>
      <c r="Q77" s="198">
        <v>0.18</v>
      </c>
      <c r="R77" s="198">
        <v>0.36</v>
      </c>
      <c r="S77" s="198">
        <v>0.22</v>
      </c>
      <c r="T77" s="198">
        <v>0</v>
      </c>
      <c r="U77" s="198">
        <v>4.45</v>
      </c>
      <c r="V77" s="198">
        <v>0.14000000000000001</v>
      </c>
      <c r="W77" s="198">
        <v>0.46</v>
      </c>
      <c r="X77" s="198">
        <v>1.45</v>
      </c>
      <c r="Y77" s="198">
        <v>0</v>
      </c>
      <c r="Z77" s="198">
        <v>2.4900000000000002</v>
      </c>
      <c r="AA77" s="198">
        <v>0.69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20.92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176.18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2.48</v>
      </c>
      <c r="E78" s="198">
        <v>0</v>
      </c>
      <c r="F78" s="198">
        <v>1.67</v>
      </c>
      <c r="G78" s="198">
        <v>2</v>
      </c>
      <c r="H78" s="198">
        <v>0</v>
      </c>
      <c r="I78" s="198">
        <v>0</v>
      </c>
      <c r="J78" s="198">
        <v>0.67</v>
      </c>
      <c r="K78" s="198">
        <v>0.3</v>
      </c>
      <c r="L78" s="198">
        <v>18.57</v>
      </c>
      <c r="M78" s="198">
        <v>0.89</v>
      </c>
      <c r="N78" s="198">
        <v>1.17</v>
      </c>
      <c r="O78" s="198">
        <v>0</v>
      </c>
      <c r="P78" s="198">
        <v>1.18</v>
      </c>
      <c r="Q78" s="198">
        <v>0.18</v>
      </c>
      <c r="R78" s="198">
        <v>0.36</v>
      </c>
      <c r="S78" s="198">
        <v>0.22</v>
      </c>
      <c r="T78" s="198">
        <v>0</v>
      </c>
      <c r="U78" s="198">
        <v>4.45</v>
      </c>
      <c r="V78" s="198">
        <v>0.14000000000000001</v>
      </c>
      <c r="W78" s="198">
        <v>0.46</v>
      </c>
      <c r="X78" s="198">
        <v>1.45</v>
      </c>
      <c r="Y78" s="198">
        <v>0</v>
      </c>
      <c r="Z78" s="198">
        <v>2.4900000000000002</v>
      </c>
      <c r="AA78" s="198">
        <v>0.69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176.18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2.48</v>
      </c>
      <c r="E79" s="198">
        <v>0</v>
      </c>
      <c r="F79" s="198">
        <v>1.67</v>
      </c>
      <c r="G79" s="198">
        <v>2</v>
      </c>
      <c r="H79" s="198">
        <v>0</v>
      </c>
      <c r="I79" s="198">
        <v>0</v>
      </c>
      <c r="J79" s="198">
        <v>0.67</v>
      </c>
      <c r="K79" s="198">
        <v>0.3</v>
      </c>
      <c r="L79" s="198">
        <v>18.57</v>
      </c>
      <c r="M79" s="198">
        <v>0.89</v>
      </c>
      <c r="N79" s="198">
        <v>1.17</v>
      </c>
      <c r="O79" s="198">
        <v>0</v>
      </c>
      <c r="P79" s="198">
        <v>1.18</v>
      </c>
      <c r="Q79" s="198">
        <v>0.2</v>
      </c>
      <c r="R79" s="198">
        <v>3.04</v>
      </c>
      <c r="S79" s="198">
        <v>0.26</v>
      </c>
      <c r="T79" s="198">
        <v>0</v>
      </c>
      <c r="U79" s="198">
        <v>4.45</v>
      </c>
      <c r="V79" s="198">
        <v>0.14000000000000001</v>
      </c>
      <c r="W79" s="198">
        <v>0.4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12.92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20.92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176.9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2.48</v>
      </c>
      <c r="E80" s="198">
        <v>0</v>
      </c>
      <c r="F80" s="198">
        <v>1.67</v>
      </c>
      <c r="G80" s="198">
        <v>2</v>
      </c>
      <c r="H80" s="198">
        <v>0</v>
      </c>
      <c r="I80" s="198">
        <v>0</v>
      </c>
      <c r="J80" s="198">
        <v>0.67</v>
      </c>
      <c r="K80" s="198">
        <v>0.3</v>
      </c>
      <c r="L80" s="198">
        <v>18.57</v>
      </c>
      <c r="M80" s="198">
        <v>0.89</v>
      </c>
      <c r="N80" s="198">
        <v>1.17</v>
      </c>
      <c r="O80" s="198">
        <v>0</v>
      </c>
      <c r="P80" s="198">
        <v>1.18</v>
      </c>
      <c r="Q80" s="198">
        <v>0.2</v>
      </c>
      <c r="R80" s="198">
        <v>3.04</v>
      </c>
      <c r="S80" s="198">
        <v>0.26</v>
      </c>
      <c r="T80" s="198">
        <v>0</v>
      </c>
      <c r="U80" s="198">
        <v>4.45</v>
      </c>
      <c r="V80" s="198">
        <v>0.14000000000000001</v>
      </c>
      <c r="W80" s="198">
        <v>0.4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12.92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20.92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176.18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2.5099999999999998</v>
      </c>
      <c r="E81" s="198">
        <v>0</v>
      </c>
      <c r="F81" s="198">
        <v>1.67</v>
      </c>
      <c r="G81" s="198">
        <v>2</v>
      </c>
      <c r="H81" s="198">
        <v>0</v>
      </c>
      <c r="I81" s="198">
        <v>0</v>
      </c>
      <c r="J81" s="198">
        <v>0.67</v>
      </c>
      <c r="K81" s="198">
        <v>0.3</v>
      </c>
      <c r="L81" s="198">
        <v>18.57</v>
      </c>
      <c r="M81" s="198">
        <v>0.89</v>
      </c>
      <c r="N81" s="198">
        <v>1.17</v>
      </c>
      <c r="O81" s="198">
        <v>0</v>
      </c>
      <c r="P81" s="198">
        <v>1.18</v>
      </c>
      <c r="Q81" s="198">
        <v>0.2</v>
      </c>
      <c r="R81" s="198">
        <v>1.19</v>
      </c>
      <c r="S81" s="198">
        <v>0.26</v>
      </c>
      <c r="T81" s="198">
        <v>0</v>
      </c>
      <c r="U81" s="198">
        <v>4.45</v>
      </c>
      <c r="V81" s="198">
        <v>0.14000000000000001</v>
      </c>
      <c r="W81" s="198">
        <v>0.46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12.92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176.18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2.5099999999999998</v>
      </c>
      <c r="E82" s="198">
        <v>0</v>
      </c>
      <c r="F82" s="198">
        <v>1.67</v>
      </c>
      <c r="G82" s="198">
        <v>2</v>
      </c>
      <c r="H82" s="198">
        <v>0</v>
      </c>
      <c r="I82" s="198">
        <v>0</v>
      </c>
      <c r="J82" s="198">
        <v>0.67</v>
      </c>
      <c r="K82" s="198">
        <v>0.3</v>
      </c>
      <c r="L82" s="198">
        <v>18.57</v>
      </c>
      <c r="M82" s="198">
        <v>0.89</v>
      </c>
      <c r="N82" s="198">
        <v>1.17</v>
      </c>
      <c r="O82" s="198">
        <v>0</v>
      </c>
      <c r="P82" s="198">
        <v>1.18</v>
      </c>
      <c r="Q82" s="198">
        <v>0.2</v>
      </c>
      <c r="R82" s="198">
        <v>1.19</v>
      </c>
      <c r="S82" s="198">
        <v>0.26</v>
      </c>
      <c r="T82" s="198">
        <v>0</v>
      </c>
      <c r="U82" s="198">
        <v>4.45</v>
      </c>
      <c r="V82" s="198">
        <v>0.14000000000000001</v>
      </c>
      <c r="W82" s="198">
        <v>0.46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176.18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2.58</v>
      </c>
      <c r="E83" s="198">
        <v>0</v>
      </c>
      <c r="F83" s="198">
        <v>1.67</v>
      </c>
      <c r="G83" s="198">
        <v>2</v>
      </c>
      <c r="H83" s="198">
        <v>0</v>
      </c>
      <c r="I83" s="198">
        <v>0</v>
      </c>
      <c r="J83" s="198">
        <v>0.67</v>
      </c>
      <c r="K83" s="198">
        <v>0.3</v>
      </c>
      <c r="L83" s="198">
        <v>18.57</v>
      </c>
      <c r="M83" s="198">
        <v>0.89</v>
      </c>
      <c r="N83" s="198">
        <v>1.17</v>
      </c>
      <c r="O83" s="198">
        <v>0</v>
      </c>
      <c r="P83" s="198">
        <v>1.18</v>
      </c>
      <c r="Q83" s="198">
        <v>0.2</v>
      </c>
      <c r="R83" s="198">
        <v>1.19</v>
      </c>
      <c r="S83" s="198">
        <v>0.26</v>
      </c>
      <c r="T83" s="198">
        <v>0</v>
      </c>
      <c r="U83" s="198">
        <v>4.45</v>
      </c>
      <c r="V83" s="198">
        <v>0.14000000000000001</v>
      </c>
      <c r="W83" s="198">
        <v>0.46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12.92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20.92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176.18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2.58</v>
      </c>
      <c r="E84" s="198">
        <v>0</v>
      </c>
      <c r="F84" s="198">
        <v>1.67</v>
      </c>
      <c r="G84" s="198">
        <v>2</v>
      </c>
      <c r="H84" s="198">
        <v>0</v>
      </c>
      <c r="I84" s="198">
        <v>0</v>
      </c>
      <c r="J84" s="198">
        <v>0.67</v>
      </c>
      <c r="K84" s="198">
        <v>0.3</v>
      </c>
      <c r="L84" s="198">
        <v>18.57</v>
      </c>
      <c r="M84" s="198">
        <v>0.89</v>
      </c>
      <c r="N84" s="198">
        <v>1.17</v>
      </c>
      <c r="O84" s="198">
        <v>0</v>
      </c>
      <c r="P84" s="198">
        <v>1.18</v>
      </c>
      <c r="Q84" s="198">
        <v>0.2</v>
      </c>
      <c r="R84" s="198">
        <v>1.19</v>
      </c>
      <c r="S84" s="198">
        <v>0.26</v>
      </c>
      <c r="T84" s="198">
        <v>0</v>
      </c>
      <c r="U84" s="198">
        <v>4.45</v>
      </c>
      <c r="V84" s="198">
        <v>0.14000000000000001</v>
      </c>
      <c r="W84" s="198">
        <v>0.46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12.92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20.92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176.18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2.58</v>
      </c>
      <c r="E85" s="198">
        <v>0</v>
      </c>
      <c r="F85" s="198">
        <v>1.67</v>
      </c>
      <c r="G85" s="198">
        <v>2</v>
      </c>
      <c r="H85" s="198">
        <v>0</v>
      </c>
      <c r="I85" s="198">
        <v>0</v>
      </c>
      <c r="J85" s="198">
        <v>0.67</v>
      </c>
      <c r="K85" s="198">
        <v>0.3</v>
      </c>
      <c r="L85" s="198">
        <v>18.57</v>
      </c>
      <c r="M85" s="198">
        <v>0.89</v>
      </c>
      <c r="N85" s="198">
        <v>1.17</v>
      </c>
      <c r="O85" s="198">
        <v>0</v>
      </c>
      <c r="P85" s="198">
        <v>1.18</v>
      </c>
      <c r="Q85" s="198">
        <v>0.2</v>
      </c>
      <c r="R85" s="198">
        <v>3.04</v>
      </c>
      <c r="S85" s="198">
        <v>0.26</v>
      </c>
      <c r="T85" s="198">
        <v>0</v>
      </c>
      <c r="U85" s="198">
        <v>4.45</v>
      </c>
      <c r="V85" s="198">
        <v>0.14000000000000001</v>
      </c>
      <c r="W85" s="198">
        <v>0.46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12.92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20.92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177.12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2.58</v>
      </c>
      <c r="E86" s="198">
        <v>0</v>
      </c>
      <c r="F86" s="198">
        <v>1.67</v>
      </c>
      <c r="G86" s="198">
        <v>2</v>
      </c>
      <c r="H86" s="198">
        <v>0</v>
      </c>
      <c r="I86" s="198">
        <v>0</v>
      </c>
      <c r="J86" s="198">
        <v>0.67</v>
      </c>
      <c r="K86" s="198">
        <v>0.3</v>
      </c>
      <c r="L86" s="198">
        <v>18.57</v>
      </c>
      <c r="M86" s="198">
        <v>0.89</v>
      </c>
      <c r="N86" s="198">
        <v>1.17</v>
      </c>
      <c r="O86" s="198">
        <v>0</v>
      </c>
      <c r="P86" s="198">
        <v>1.18</v>
      </c>
      <c r="Q86" s="198">
        <v>0.2</v>
      </c>
      <c r="R86" s="198">
        <v>3.04</v>
      </c>
      <c r="S86" s="198">
        <v>0.26</v>
      </c>
      <c r="T86" s="198">
        <v>0</v>
      </c>
      <c r="U86" s="198">
        <v>4.45</v>
      </c>
      <c r="V86" s="198">
        <v>0.14000000000000001</v>
      </c>
      <c r="W86" s="198">
        <v>0.46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12.92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20.92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176.18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2.48</v>
      </c>
      <c r="E87" s="198">
        <v>0</v>
      </c>
      <c r="F87" s="198">
        <v>1.67</v>
      </c>
      <c r="G87" s="198">
        <v>2</v>
      </c>
      <c r="H87" s="198">
        <v>0</v>
      </c>
      <c r="I87" s="198">
        <v>0</v>
      </c>
      <c r="J87" s="198">
        <v>0.67</v>
      </c>
      <c r="K87" s="198">
        <v>0.3</v>
      </c>
      <c r="L87" s="198">
        <v>18.57</v>
      </c>
      <c r="M87" s="198">
        <v>0.89</v>
      </c>
      <c r="N87" s="198">
        <v>1.17</v>
      </c>
      <c r="O87" s="198">
        <v>0</v>
      </c>
      <c r="P87" s="198">
        <v>1.18</v>
      </c>
      <c r="Q87" s="198">
        <v>0.2</v>
      </c>
      <c r="R87" s="198">
        <v>3.04</v>
      </c>
      <c r="S87" s="198">
        <v>0.26</v>
      </c>
      <c r="T87" s="198">
        <v>0</v>
      </c>
      <c r="U87" s="198">
        <v>4.45</v>
      </c>
      <c r="V87" s="198">
        <v>0.14000000000000001</v>
      </c>
      <c r="W87" s="198">
        <v>0.46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15.81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23.44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2.48</v>
      </c>
      <c r="E88" s="198">
        <v>0</v>
      </c>
      <c r="F88" s="198">
        <v>1.67</v>
      </c>
      <c r="G88" s="198">
        <v>2</v>
      </c>
      <c r="H88" s="198">
        <v>0</v>
      </c>
      <c r="I88" s="198">
        <v>0</v>
      </c>
      <c r="J88" s="198">
        <v>0.67</v>
      </c>
      <c r="K88" s="198">
        <v>0.3</v>
      </c>
      <c r="L88" s="198">
        <v>18.57</v>
      </c>
      <c r="M88" s="198">
        <v>0.89</v>
      </c>
      <c r="N88" s="198">
        <v>1.17</v>
      </c>
      <c r="O88" s="198">
        <v>0</v>
      </c>
      <c r="P88" s="198">
        <v>1.18</v>
      </c>
      <c r="Q88" s="198">
        <v>0.2</v>
      </c>
      <c r="R88" s="198">
        <v>3.04</v>
      </c>
      <c r="S88" s="198">
        <v>0.26</v>
      </c>
      <c r="T88" s="198">
        <v>0</v>
      </c>
      <c r="U88" s="198">
        <v>4.45</v>
      </c>
      <c r="V88" s="198">
        <v>0.14000000000000001</v>
      </c>
      <c r="W88" s="198">
        <v>0.46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15.81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23.44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176.18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2.48</v>
      </c>
      <c r="E89" s="198">
        <v>0</v>
      </c>
      <c r="F89" s="198">
        <v>1.67</v>
      </c>
      <c r="G89" s="198">
        <v>2</v>
      </c>
      <c r="H89" s="198">
        <v>0</v>
      </c>
      <c r="I89" s="198">
        <v>0</v>
      </c>
      <c r="J89" s="198">
        <v>0.67</v>
      </c>
      <c r="K89" s="198">
        <v>0.3</v>
      </c>
      <c r="L89" s="198">
        <v>18.57</v>
      </c>
      <c r="M89" s="198">
        <v>0.89</v>
      </c>
      <c r="N89" s="198">
        <v>1.17</v>
      </c>
      <c r="O89" s="198">
        <v>0</v>
      </c>
      <c r="P89" s="198">
        <v>1.18</v>
      </c>
      <c r="Q89" s="198">
        <v>0.2</v>
      </c>
      <c r="R89" s="198">
        <v>3.04</v>
      </c>
      <c r="S89" s="198">
        <v>0.26</v>
      </c>
      <c r="T89" s="198">
        <v>0</v>
      </c>
      <c r="U89" s="198">
        <v>4.45</v>
      </c>
      <c r="V89" s="198">
        <v>0.14000000000000001</v>
      </c>
      <c r="W89" s="198">
        <v>0.46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12.92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20.92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176.18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2.48</v>
      </c>
      <c r="E90" s="198">
        <v>0</v>
      </c>
      <c r="F90" s="198">
        <v>1.67</v>
      </c>
      <c r="G90" s="198">
        <v>2</v>
      </c>
      <c r="H90" s="198">
        <v>0</v>
      </c>
      <c r="I90" s="198">
        <v>0</v>
      </c>
      <c r="J90" s="198">
        <v>0.67</v>
      </c>
      <c r="K90" s="198">
        <v>0.3</v>
      </c>
      <c r="L90" s="198">
        <v>18.57</v>
      </c>
      <c r="M90" s="198">
        <v>0.89</v>
      </c>
      <c r="N90" s="198">
        <v>1.17</v>
      </c>
      <c r="O90" s="198">
        <v>0</v>
      </c>
      <c r="P90" s="198">
        <v>1.18</v>
      </c>
      <c r="Q90" s="198">
        <v>0.2</v>
      </c>
      <c r="R90" s="198">
        <v>3.04</v>
      </c>
      <c r="S90" s="198">
        <v>0.26</v>
      </c>
      <c r="T90" s="198">
        <v>0</v>
      </c>
      <c r="U90" s="198">
        <v>4.45</v>
      </c>
      <c r="V90" s="198">
        <v>0.14000000000000001</v>
      </c>
      <c r="W90" s="198">
        <v>0.46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12.92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20.92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176.18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2.48</v>
      </c>
      <c r="E91" s="198">
        <v>0</v>
      </c>
      <c r="F91" s="198">
        <v>1.67</v>
      </c>
      <c r="G91" s="198">
        <v>2</v>
      </c>
      <c r="H91" s="198">
        <v>0</v>
      </c>
      <c r="I91" s="198">
        <v>0</v>
      </c>
      <c r="J91" s="198">
        <v>0.67</v>
      </c>
      <c r="K91" s="198">
        <v>0.3</v>
      </c>
      <c r="L91" s="198">
        <v>18.57</v>
      </c>
      <c r="M91" s="198">
        <v>0.89</v>
      </c>
      <c r="N91" s="198">
        <v>1.17</v>
      </c>
      <c r="O91" s="198">
        <v>0</v>
      </c>
      <c r="P91" s="198">
        <v>1.18</v>
      </c>
      <c r="Q91" s="198">
        <v>0.2</v>
      </c>
      <c r="R91" s="198">
        <v>3.04</v>
      </c>
      <c r="S91" s="198">
        <v>0.26</v>
      </c>
      <c r="T91" s="198">
        <v>0</v>
      </c>
      <c r="U91" s="198">
        <v>4.45</v>
      </c>
      <c r="V91" s="198">
        <v>0.14000000000000001</v>
      </c>
      <c r="W91" s="198">
        <v>0.46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12.92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20.92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178.31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2.48</v>
      </c>
      <c r="E92" s="198">
        <v>0</v>
      </c>
      <c r="F92" s="198">
        <v>1.67</v>
      </c>
      <c r="G92" s="198">
        <v>2</v>
      </c>
      <c r="H92" s="198">
        <v>0</v>
      </c>
      <c r="I92" s="198">
        <v>0</v>
      </c>
      <c r="J92" s="198">
        <v>0.67</v>
      </c>
      <c r="K92" s="198">
        <v>0.3</v>
      </c>
      <c r="L92" s="198">
        <v>18.57</v>
      </c>
      <c r="M92" s="198">
        <v>0.89</v>
      </c>
      <c r="N92" s="198">
        <v>1.17</v>
      </c>
      <c r="O92" s="198">
        <v>0</v>
      </c>
      <c r="P92" s="198">
        <v>1.18</v>
      </c>
      <c r="Q92" s="198">
        <v>0.2</v>
      </c>
      <c r="R92" s="198">
        <v>3.04</v>
      </c>
      <c r="S92" s="198">
        <v>0.26</v>
      </c>
      <c r="T92" s="198">
        <v>0</v>
      </c>
      <c r="U92" s="198">
        <v>4.45</v>
      </c>
      <c r="V92" s="198">
        <v>0.14000000000000001</v>
      </c>
      <c r="W92" s="198">
        <v>0.46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12.92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20.92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176.18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2.48</v>
      </c>
      <c r="E93" s="198">
        <v>0</v>
      </c>
      <c r="F93" s="198">
        <v>1.67</v>
      </c>
      <c r="G93" s="198">
        <v>2</v>
      </c>
      <c r="H93" s="198">
        <v>0</v>
      </c>
      <c r="I93" s="198">
        <v>0</v>
      </c>
      <c r="J93" s="198">
        <v>0.67</v>
      </c>
      <c r="K93" s="198">
        <v>0.3</v>
      </c>
      <c r="L93" s="198">
        <v>18.57</v>
      </c>
      <c r="M93" s="198">
        <v>0.89</v>
      </c>
      <c r="N93" s="198">
        <v>1.17</v>
      </c>
      <c r="O93" s="198">
        <v>0</v>
      </c>
      <c r="P93" s="198">
        <v>1.18</v>
      </c>
      <c r="Q93" s="198">
        <v>0.2</v>
      </c>
      <c r="R93" s="198">
        <v>3.04</v>
      </c>
      <c r="S93" s="198">
        <v>0.26</v>
      </c>
      <c r="T93" s="198">
        <v>0</v>
      </c>
      <c r="U93" s="198">
        <v>4.45</v>
      </c>
      <c r="V93" s="198">
        <v>0.14000000000000001</v>
      </c>
      <c r="W93" s="198">
        <v>0.46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12.92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20.92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176.18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2.48</v>
      </c>
      <c r="E94" s="198">
        <v>0</v>
      </c>
      <c r="F94" s="198">
        <v>1.67</v>
      </c>
      <c r="G94" s="198">
        <v>2</v>
      </c>
      <c r="H94" s="198">
        <v>0</v>
      </c>
      <c r="I94" s="198">
        <v>0</v>
      </c>
      <c r="J94" s="198">
        <v>0.67</v>
      </c>
      <c r="K94" s="198">
        <v>0.3</v>
      </c>
      <c r="L94" s="198">
        <v>18.57</v>
      </c>
      <c r="M94" s="198">
        <v>0.89</v>
      </c>
      <c r="N94" s="198">
        <v>1.17</v>
      </c>
      <c r="O94" s="198">
        <v>0</v>
      </c>
      <c r="P94" s="198">
        <v>1.18</v>
      </c>
      <c r="Q94" s="198">
        <v>0.2</v>
      </c>
      <c r="R94" s="198">
        <v>3.04</v>
      </c>
      <c r="S94" s="198">
        <v>0.26</v>
      </c>
      <c r="T94" s="198">
        <v>0</v>
      </c>
      <c r="U94" s="198">
        <v>4.45</v>
      </c>
      <c r="V94" s="198">
        <v>0.14000000000000001</v>
      </c>
      <c r="W94" s="198">
        <v>0.46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12.92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20.92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176.18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2.48</v>
      </c>
      <c r="E95" s="198">
        <v>0</v>
      </c>
      <c r="F95" s="198">
        <v>1.67</v>
      </c>
      <c r="G95" s="198">
        <v>2</v>
      </c>
      <c r="H95" s="198">
        <v>0</v>
      </c>
      <c r="I95" s="198">
        <v>0</v>
      </c>
      <c r="J95" s="198">
        <v>0.67</v>
      </c>
      <c r="K95" s="198">
        <v>0.3</v>
      </c>
      <c r="L95" s="198">
        <v>18.57</v>
      </c>
      <c r="M95" s="198">
        <v>0.89</v>
      </c>
      <c r="N95" s="198">
        <v>1.17</v>
      </c>
      <c r="O95" s="198">
        <v>0</v>
      </c>
      <c r="P95" s="198">
        <v>1.18</v>
      </c>
      <c r="Q95" s="198">
        <v>0.18</v>
      </c>
      <c r="R95" s="198">
        <v>0.36</v>
      </c>
      <c r="S95" s="198">
        <v>0.22</v>
      </c>
      <c r="T95" s="198">
        <v>0</v>
      </c>
      <c r="U95" s="198">
        <v>4.45</v>
      </c>
      <c r="V95" s="198">
        <v>0.14000000000000001</v>
      </c>
      <c r="W95" s="198">
        <v>0.46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12.92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27.22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176.18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2.48</v>
      </c>
      <c r="E96" s="198">
        <v>0</v>
      </c>
      <c r="F96" s="198">
        <v>1.67</v>
      </c>
      <c r="G96" s="198">
        <v>2</v>
      </c>
      <c r="H96" s="198">
        <v>0</v>
      </c>
      <c r="I96" s="198">
        <v>0</v>
      </c>
      <c r="J96" s="198">
        <v>0.67</v>
      </c>
      <c r="K96" s="198">
        <v>0.3</v>
      </c>
      <c r="L96" s="198">
        <v>18.57</v>
      </c>
      <c r="M96" s="198">
        <v>0.89</v>
      </c>
      <c r="N96" s="198">
        <v>1.17</v>
      </c>
      <c r="O96" s="198">
        <v>0</v>
      </c>
      <c r="P96" s="198">
        <v>1.18</v>
      </c>
      <c r="Q96" s="198">
        <v>0.18</v>
      </c>
      <c r="R96" s="198">
        <v>0.36</v>
      </c>
      <c r="S96" s="198">
        <v>0.22</v>
      </c>
      <c r="T96" s="198">
        <v>0</v>
      </c>
      <c r="U96" s="198">
        <v>4.45</v>
      </c>
      <c r="V96" s="198">
        <v>0.14000000000000001</v>
      </c>
      <c r="W96" s="198">
        <v>0.46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12.92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27.22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176.18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2.48</v>
      </c>
      <c r="E97" s="198">
        <v>0</v>
      </c>
      <c r="F97" s="198">
        <v>1.67</v>
      </c>
      <c r="G97" s="198">
        <v>2</v>
      </c>
      <c r="H97" s="198">
        <v>0</v>
      </c>
      <c r="I97" s="198">
        <v>0</v>
      </c>
      <c r="J97" s="198">
        <v>0.67</v>
      </c>
      <c r="K97" s="198">
        <v>0.3</v>
      </c>
      <c r="L97" s="198">
        <v>18.57</v>
      </c>
      <c r="M97" s="198">
        <v>0.89</v>
      </c>
      <c r="N97" s="198">
        <v>1.17</v>
      </c>
      <c r="O97" s="198">
        <v>0</v>
      </c>
      <c r="P97" s="198">
        <v>1.18</v>
      </c>
      <c r="Q97" s="198">
        <v>0.18</v>
      </c>
      <c r="R97" s="198">
        <v>0.36</v>
      </c>
      <c r="S97" s="198">
        <v>0.22</v>
      </c>
      <c r="T97" s="198">
        <v>0</v>
      </c>
      <c r="U97" s="198">
        <v>4.45</v>
      </c>
      <c r="V97" s="198">
        <v>0.14000000000000001</v>
      </c>
      <c r="W97" s="198">
        <v>0.46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12.92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27.22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178.31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2.48</v>
      </c>
      <c r="E98" s="198">
        <v>0</v>
      </c>
      <c r="F98" s="198">
        <v>1.67</v>
      </c>
      <c r="G98" s="198">
        <v>2</v>
      </c>
      <c r="H98" s="198">
        <v>0</v>
      </c>
      <c r="I98" s="198">
        <v>0</v>
      </c>
      <c r="J98" s="198">
        <v>0.67</v>
      </c>
      <c r="K98" s="198">
        <v>0.3</v>
      </c>
      <c r="L98" s="198">
        <v>18.57</v>
      </c>
      <c r="M98" s="198">
        <v>0.89</v>
      </c>
      <c r="N98" s="198">
        <v>1.17</v>
      </c>
      <c r="O98" s="198">
        <v>0</v>
      </c>
      <c r="P98" s="198">
        <v>1.18</v>
      </c>
      <c r="Q98" s="198">
        <v>0.18</v>
      </c>
      <c r="R98" s="198">
        <v>0.36</v>
      </c>
      <c r="S98" s="198">
        <v>0.22</v>
      </c>
      <c r="T98" s="198">
        <v>0</v>
      </c>
      <c r="U98" s="198">
        <v>4.45</v>
      </c>
      <c r="V98" s="198">
        <v>0.14000000000000001</v>
      </c>
      <c r="W98" s="198">
        <v>0.46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12.92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27.22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176.18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4.4804999999999977E-2</v>
      </c>
      <c r="E99">
        <f t="shared" si="0"/>
        <v>0</v>
      </c>
      <c r="F99">
        <f t="shared" si="0"/>
        <v>3.0060000000000024E-2</v>
      </c>
      <c r="G99">
        <f t="shared" si="0"/>
        <v>3.5999999999999997E-2</v>
      </c>
      <c r="H99">
        <f t="shared" si="0"/>
        <v>0</v>
      </c>
      <c r="I99">
        <f t="shared" si="0"/>
        <v>0</v>
      </c>
      <c r="J99">
        <f t="shared" si="0"/>
        <v>1.1275000000000014E-2</v>
      </c>
      <c r="K99">
        <f t="shared" si="0"/>
        <v>3.000249999999996E-2</v>
      </c>
      <c r="L99">
        <f t="shared" si="0"/>
        <v>0.56305499999999986</v>
      </c>
      <c r="M99">
        <f t="shared" si="0"/>
        <v>2.161999999999999E-2</v>
      </c>
      <c r="N99">
        <f t="shared" si="0"/>
        <v>2.747750000000003E-2</v>
      </c>
      <c r="O99">
        <f t="shared" si="0"/>
        <v>0</v>
      </c>
      <c r="P99">
        <f t="shared" si="0"/>
        <v>2.8320000000000067E-2</v>
      </c>
      <c r="Q99">
        <f t="shared" si="0"/>
        <v>4.3999999999999942E-3</v>
      </c>
      <c r="R99">
        <f t="shared" si="0"/>
        <v>1.7509999999999991E-2</v>
      </c>
      <c r="S99">
        <f t="shared" si="0"/>
        <v>5.4400000000000091E-3</v>
      </c>
      <c r="T99">
        <f t="shared" si="0"/>
        <v>0</v>
      </c>
      <c r="U99">
        <f t="shared" si="0"/>
        <v>0.10679999999999983</v>
      </c>
      <c r="V99">
        <f t="shared" si="0"/>
        <v>3.360000000000004E-3</v>
      </c>
      <c r="W99">
        <f t="shared" si="0"/>
        <v>1.1010000000000016E-2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1.6559999999999978E-2</v>
      </c>
      <c r="AB99">
        <f t="shared" si="0"/>
        <v>0</v>
      </c>
      <c r="AC99">
        <f t="shared" si="0"/>
        <v>0.31152499999999989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0.61207250000000002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4.1899949999999979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-49.994</v>
      </c>
      <c r="G3" s="124">
        <v>-49.994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-30.975999999999999</v>
      </c>
      <c r="N3" s="124">
        <v>-30.975999999999999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49.994</v>
      </c>
      <c r="AF3" s="124">
        <v>30.975999999999999</v>
      </c>
      <c r="AG3" s="124">
        <v>0</v>
      </c>
      <c r="AH3" s="124">
        <v>0</v>
      </c>
      <c r="AI3" s="124">
        <v>80.97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49.994</v>
      </c>
      <c r="BQ3" s="125">
        <f t="shared" ref="BQ3:BS66" si="3">IF(AF3&gt;0,AF3,0)</f>
        <v>30.975999999999999</v>
      </c>
      <c r="BR3" s="125">
        <f t="shared" si="3"/>
        <v>0</v>
      </c>
      <c r="BS3" s="125">
        <f t="shared" si="3"/>
        <v>0</v>
      </c>
      <c r="BT3" s="125">
        <f>-SUM(BP3:BS3)</f>
        <v>-80.97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499.94</v>
      </c>
      <c r="DA3" s="122">
        <f t="shared" ref="DA3:DC66" si="8">$AK3*BQ3</f>
        <v>309.76</v>
      </c>
      <c r="DB3" s="122">
        <f t="shared" si="8"/>
        <v>0</v>
      </c>
      <c r="DC3" s="122">
        <f t="shared" si="8"/>
        <v>0</v>
      </c>
      <c r="DD3" s="122">
        <f>SUM(CZ3:DC3)</f>
        <v>809.7</v>
      </c>
      <c r="DF3" s="123">
        <f>AR3+AU3+BB3+BI3+BP3</f>
        <v>49.994</v>
      </c>
      <c r="DG3" s="123">
        <f>AY3+AN3+BC3+BJ3+BQ3</f>
        <v>30.975999999999999</v>
      </c>
      <c r="DH3" s="123">
        <f>BF3+AO3+AV3+BK3+BR3</f>
        <v>0</v>
      </c>
      <c r="DI3" s="123">
        <f>BM3+BS3+BD3+AW3+AP3</f>
        <v>0</v>
      </c>
      <c r="DJ3" s="123">
        <f>BT3+BL3+BE3+AX3+AQ3</f>
        <v>-80.97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-55.496000000000002</v>
      </c>
      <c r="G4" s="124">
        <v>-55.496000000000002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-34.384999999999998</v>
      </c>
      <c r="N4" s="124">
        <v>-34.384999999999998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55.496000000000002</v>
      </c>
      <c r="AF4" s="124">
        <v>34.384999999999998</v>
      </c>
      <c r="AG4" s="124">
        <v>0</v>
      </c>
      <c r="AH4" s="124">
        <v>0</v>
      </c>
      <c r="AI4" s="124">
        <v>89.881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55.496000000000002</v>
      </c>
      <c r="BQ4" s="125">
        <f t="shared" si="3"/>
        <v>34.384999999999998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-89.881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554.96</v>
      </c>
      <c r="DA4" s="122">
        <f t="shared" si="8"/>
        <v>343.84999999999997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898.81</v>
      </c>
      <c r="DF4" s="123">
        <f t="shared" ref="DF4:DF67" si="31">AR4+AU4+BB4+BI4+BP4</f>
        <v>55.496000000000002</v>
      </c>
      <c r="DG4" s="123">
        <f t="shared" ref="DG4:DG67" si="32">AY4+AN4+BC4+BJ4+BQ4</f>
        <v>34.384999999999998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-89.881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-59.802</v>
      </c>
      <c r="G5" s="124">
        <v>-59.802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-37.052</v>
      </c>
      <c r="N5" s="124">
        <v>-37.052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59.802</v>
      </c>
      <c r="AF5" s="124">
        <v>37.052</v>
      </c>
      <c r="AG5" s="124">
        <v>0</v>
      </c>
      <c r="AH5" s="124">
        <v>0</v>
      </c>
      <c r="AI5" s="124">
        <v>96.853999999999999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59.802</v>
      </c>
      <c r="BQ5" s="125">
        <f t="shared" si="3"/>
        <v>37.052</v>
      </c>
      <c r="BR5" s="125">
        <f t="shared" si="3"/>
        <v>0</v>
      </c>
      <c r="BS5" s="125">
        <f t="shared" si="3"/>
        <v>0</v>
      </c>
      <c r="BT5" s="125">
        <f t="shared" si="20"/>
        <v>-96.853999999999999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598.02</v>
      </c>
      <c r="DA5" s="122">
        <f t="shared" si="8"/>
        <v>370.52</v>
      </c>
      <c r="DB5" s="122">
        <f t="shared" si="8"/>
        <v>0</v>
      </c>
      <c r="DC5" s="122">
        <f t="shared" si="8"/>
        <v>0</v>
      </c>
      <c r="DD5" s="122">
        <f t="shared" si="30"/>
        <v>968.54</v>
      </c>
      <c r="DF5" s="123">
        <f t="shared" si="31"/>
        <v>59.802</v>
      </c>
      <c r="DG5" s="123">
        <f t="shared" si="32"/>
        <v>37.052</v>
      </c>
      <c r="DH5" s="123">
        <f t="shared" si="33"/>
        <v>0</v>
      </c>
      <c r="DI5" s="123">
        <f t="shared" si="34"/>
        <v>0</v>
      </c>
      <c r="DJ5" s="123">
        <f t="shared" si="35"/>
        <v>-96.853999999999999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-70.105000000000004</v>
      </c>
      <c r="G6" s="124">
        <v>-70.105000000000004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-43.436</v>
      </c>
      <c r="N6" s="124">
        <v>-43.436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70.105000000000004</v>
      </c>
      <c r="AF6" s="124">
        <v>43.436</v>
      </c>
      <c r="AG6" s="124">
        <v>0</v>
      </c>
      <c r="AH6" s="124">
        <v>0</v>
      </c>
      <c r="AI6" s="124">
        <v>113.541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70.105000000000004</v>
      </c>
      <c r="BQ6" s="125">
        <f t="shared" si="3"/>
        <v>43.436</v>
      </c>
      <c r="BR6" s="125">
        <f t="shared" si="3"/>
        <v>0</v>
      </c>
      <c r="BS6" s="125">
        <f t="shared" si="3"/>
        <v>0</v>
      </c>
      <c r="BT6" s="125">
        <f t="shared" si="20"/>
        <v>-113.541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701.05000000000007</v>
      </c>
      <c r="DA6" s="122">
        <f t="shared" si="8"/>
        <v>434.36</v>
      </c>
      <c r="DB6" s="122">
        <f t="shared" si="8"/>
        <v>0</v>
      </c>
      <c r="DC6" s="122">
        <f t="shared" si="8"/>
        <v>0</v>
      </c>
      <c r="DD6" s="122">
        <f t="shared" si="30"/>
        <v>1135.4100000000001</v>
      </c>
      <c r="DF6" s="123">
        <f t="shared" si="31"/>
        <v>70.105000000000004</v>
      </c>
      <c r="DG6" s="123">
        <f t="shared" si="32"/>
        <v>43.436</v>
      </c>
      <c r="DH6" s="123">
        <f t="shared" si="33"/>
        <v>0</v>
      </c>
      <c r="DI6" s="123">
        <f t="shared" si="34"/>
        <v>0</v>
      </c>
      <c r="DJ6" s="123">
        <f t="shared" si="35"/>
        <v>-113.541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-85.456999999999994</v>
      </c>
      <c r="G7" s="124">
        <v>-85.456999999999994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-52.948</v>
      </c>
      <c r="N7" s="124">
        <v>-52.948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85.456999999999994</v>
      </c>
      <c r="AF7" s="124">
        <v>52.948</v>
      </c>
      <c r="AG7" s="124">
        <v>0</v>
      </c>
      <c r="AH7" s="124">
        <v>0</v>
      </c>
      <c r="AI7" s="124">
        <v>138.405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85.456999999999994</v>
      </c>
      <c r="BQ7" s="125">
        <f t="shared" si="3"/>
        <v>52.948</v>
      </c>
      <c r="BR7" s="125">
        <f t="shared" si="3"/>
        <v>0</v>
      </c>
      <c r="BS7" s="125">
        <f t="shared" si="3"/>
        <v>0</v>
      </c>
      <c r="BT7" s="125">
        <f t="shared" si="20"/>
        <v>-138.405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854.56999999999994</v>
      </c>
      <c r="DA7" s="122">
        <f t="shared" si="8"/>
        <v>529.48</v>
      </c>
      <c r="DB7" s="122">
        <f t="shared" si="8"/>
        <v>0</v>
      </c>
      <c r="DC7" s="122">
        <f t="shared" si="8"/>
        <v>0</v>
      </c>
      <c r="DD7" s="122">
        <f t="shared" si="30"/>
        <v>1384.05</v>
      </c>
      <c r="DF7" s="123">
        <f t="shared" si="31"/>
        <v>85.456999999999994</v>
      </c>
      <c r="DG7" s="123">
        <f t="shared" si="32"/>
        <v>52.948</v>
      </c>
      <c r="DH7" s="123">
        <f t="shared" si="33"/>
        <v>0</v>
      </c>
      <c r="DI7" s="123">
        <f t="shared" si="34"/>
        <v>0</v>
      </c>
      <c r="DJ7" s="123">
        <f t="shared" si="35"/>
        <v>-138.405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-100.259</v>
      </c>
      <c r="G8" s="124">
        <v>-100.259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-62.119</v>
      </c>
      <c r="N8" s="124">
        <v>-62.119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100.259</v>
      </c>
      <c r="AF8" s="124">
        <v>62.119</v>
      </c>
      <c r="AG8" s="124">
        <v>0</v>
      </c>
      <c r="AH8" s="124">
        <v>0</v>
      </c>
      <c r="AI8" s="124">
        <v>162.37799999999999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100.259</v>
      </c>
      <c r="BQ8" s="125">
        <f t="shared" si="3"/>
        <v>62.119</v>
      </c>
      <c r="BR8" s="125">
        <f t="shared" si="3"/>
        <v>0</v>
      </c>
      <c r="BS8" s="125">
        <f t="shared" si="3"/>
        <v>0</v>
      </c>
      <c r="BT8" s="125">
        <f t="shared" si="20"/>
        <v>-162.37799999999999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1002.59</v>
      </c>
      <c r="DA8" s="122">
        <f t="shared" si="8"/>
        <v>621.19000000000005</v>
      </c>
      <c r="DB8" s="122">
        <f t="shared" si="8"/>
        <v>0</v>
      </c>
      <c r="DC8" s="122">
        <f t="shared" si="8"/>
        <v>0</v>
      </c>
      <c r="DD8" s="122">
        <f t="shared" si="30"/>
        <v>1623.7800000000002</v>
      </c>
      <c r="DF8" s="123">
        <f t="shared" si="31"/>
        <v>100.259</v>
      </c>
      <c r="DG8" s="123">
        <f t="shared" si="32"/>
        <v>62.119</v>
      </c>
      <c r="DH8" s="123">
        <f t="shared" si="33"/>
        <v>0</v>
      </c>
      <c r="DI8" s="123">
        <f t="shared" si="34"/>
        <v>0</v>
      </c>
      <c r="DJ8" s="123">
        <f t="shared" si="35"/>
        <v>-162.37799999999999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-111</v>
      </c>
      <c r="G9" s="124">
        <v>-111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-68.775000000000006</v>
      </c>
      <c r="N9" s="124">
        <v>-68.775000000000006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111</v>
      </c>
      <c r="AF9" s="124">
        <v>68.775000000000006</v>
      </c>
      <c r="AG9" s="124">
        <v>0</v>
      </c>
      <c r="AH9" s="124">
        <v>0</v>
      </c>
      <c r="AI9" s="124">
        <v>179.77500000000001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111</v>
      </c>
      <c r="BQ9" s="125">
        <f t="shared" si="3"/>
        <v>68.775000000000006</v>
      </c>
      <c r="BR9" s="125">
        <f t="shared" si="3"/>
        <v>0</v>
      </c>
      <c r="BS9" s="125">
        <f t="shared" si="3"/>
        <v>0</v>
      </c>
      <c r="BT9" s="125">
        <f t="shared" si="20"/>
        <v>-179.77500000000001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1110</v>
      </c>
      <c r="DA9" s="122">
        <f t="shared" si="8"/>
        <v>687.75</v>
      </c>
      <c r="DB9" s="122">
        <f t="shared" si="8"/>
        <v>0</v>
      </c>
      <c r="DC9" s="122">
        <f t="shared" si="8"/>
        <v>0</v>
      </c>
      <c r="DD9" s="122">
        <f t="shared" si="30"/>
        <v>1797.75</v>
      </c>
      <c r="DF9" s="123">
        <f t="shared" si="31"/>
        <v>111</v>
      </c>
      <c r="DG9" s="123">
        <f t="shared" si="32"/>
        <v>68.775000000000006</v>
      </c>
      <c r="DH9" s="123">
        <f t="shared" si="33"/>
        <v>0</v>
      </c>
      <c r="DI9" s="123">
        <f t="shared" si="34"/>
        <v>0</v>
      </c>
      <c r="DJ9" s="123">
        <f t="shared" si="35"/>
        <v>-179.77500000000001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-118.76</v>
      </c>
      <c r="G10" s="124">
        <v>-118.76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-73.581999999999994</v>
      </c>
      <c r="N10" s="124">
        <v>-73.581999999999994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118.76</v>
      </c>
      <c r="AF10" s="124">
        <v>73.581999999999994</v>
      </c>
      <c r="AG10" s="124">
        <v>0</v>
      </c>
      <c r="AH10" s="124">
        <v>0</v>
      </c>
      <c r="AI10" s="124">
        <v>192.34200000000001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118.76</v>
      </c>
      <c r="BQ10" s="125">
        <f t="shared" si="3"/>
        <v>73.581999999999994</v>
      </c>
      <c r="BR10" s="125">
        <f t="shared" si="3"/>
        <v>0</v>
      </c>
      <c r="BS10" s="125">
        <f t="shared" si="3"/>
        <v>0</v>
      </c>
      <c r="BT10" s="125">
        <f t="shared" si="20"/>
        <v>-192.34199999999998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1187.6000000000001</v>
      </c>
      <c r="DA10" s="122">
        <f t="shared" si="8"/>
        <v>735.81999999999994</v>
      </c>
      <c r="DB10" s="122">
        <f t="shared" si="8"/>
        <v>0</v>
      </c>
      <c r="DC10" s="122">
        <f t="shared" si="8"/>
        <v>0</v>
      </c>
      <c r="DD10" s="122">
        <f t="shared" si="30"/>
        <v>1923.42</v>
      </c>
      <c r="DF10" s="123">
        <f t="shared" si="31"/>
        <v>118.76</v>
      </c>
      <c r="DG10" s="123">
        <f t="shared" si="32"/>
        <v>73.581999999999994</v>
      </c>
      <c r="DH10" s="123">
        <f t="shared" si="33"/>
        <v>0</v>
      </c>
      <c r="DI10" s="123">
        <f t="shared" si="34"/>
        <v>0</v>
      </c>
      <c r="DJ10" s="123">
        <f t="shared" si="35"/>
        <v>-192.34199999999998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-130.33500000000001</v>
      </c>
      <c r="G11" s="124">
        <v>-130.33500000000001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-80.754000000000005</v>
      </c>
      <c r="N11" s="124">
        <v>-80.754000000000005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130.33500000000001</v>
      </c>
      <c r="AF11" s="124">
        <v>80.754000000000005</v>
      </c>
      <c r="AG11" s="124">
        <v>0</v>
      </c>
      <c r="AH11" s="124">
        <v>0</v>
      </c>
      <c r="AI11" s="124">
        <v>211.089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130.33500000000001</v>
      </c>
      <c r="BQ11" s="125">
        <f t="shared" si="3"/>
        <v>80.754000000000005</v>
      </c>
      <c r="BR11" s="125">
        <f t="shared" si="3"/>
        <v>0</v>
      </c>
      <c r="BS11" s="125">
        <f t="shared" si="3"/>
        <v>0</v>
      </c>
      <c r="BT11" s="125">
        <f t="shared" si="20"/>
        <v>-211.089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1303.3500000000001</v>
      </c>
      <c r="DA11" s="122">
        <f t="shared" si="8"/>
        <v>807.54000000000008</v>
      </c>
      <c r="DB11" s="122">
        <f t="shared" si="8"/>
        <v>0</v>
      </c>
      <c r="DC11" s="122">
        <f t="shared" si="8"/>
        <v>0</v>
      </c>
      <c r="DD11" s="122">
        <f t="shared" si="30"/>
        <v>2110.8900000000003</v>
      </c>
      <c r="DF11" s="123">
        <f t="shared" si="31"/>
        <v>130.33500000000001</v>
      </c>
      <c r="DG11" s="123">
        <f t="shared" si="32"/>
        <v>80.754000000000005</v>
      </c>
      <c r="DH11" s="123">
        <f t="shared" si="33"/>
        <v>0</v>
      </c>
      <c r="DI11" s="123">
        <f t="shared" si="34"/>
        <v>0</v>
      </c>
      <c r="DJ11" s="123">
        <f t="shared" si="35"/>
        <v>-211.089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-133.69999999999999</v>
      </c>
      <c r="G12" s="124">
        <v>-133.69999999999999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-82.838999999999999</v>
      </c>
      <c r="N12" s="124">
        <v>-82.838999999999999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133.69999999999999</v>
      </c>
      <c r="AF12" s="124">
        <v>82.838999999999999</v>
      </c>
      <c r="AG12" s="124">
        <v>0</v>
      </c>
      <c r="AH12" s="124">
        <v>0</v>
      </c>
      <c r="AI12" s="124">
        <v>216.53899999999999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133.69999999999999</v>
      </c>
      <c r="BQ12" s="125">
        <f t="shared" si="3"/>
        <v>82.838999999999999</v>
      </c>
      <c r="BR12" s="125">
        <f t="shared" si="3"/>
        <v>0</v>
      </c>
      <c r="BS12" s="125">
        <f t="shared" si="3"/>
        <v>0</v>
      </c>
      <c r="BT12" s="125">
        <f t="shared" si="20"/>
        <v>-216.53899999999999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1337</v>
      </c>
      <c r="DA12" s="122">
        <f t="shared" si="8"/>
        <v>828.39</v>
      </c>
      <c r="DB12" s="122">
        <f t="shared" si="8"/>
        <v>0</v>
      </c>
      <c r="DC12" s="122">
        <f t="shared" si="8"/>
        <v>0</v>
      </c>
      <c r="DD12" s="122">
        <f t="shared" si="30"/>
        <v>2165.39</v>
      </c>
      <c r="DF12" s="123">
        <f t="shared" si="31"/>
        <v>133.69999999999999</v>
      </c>
      <c r="DG12" s="123">
        <f t="shared" si="32"/>
        <v>82.838999999999999</v>
      </c>
      <c r="DH12" s="123">
        <f t="shared" si="33"/>
        <v>0</v>
      </c>
      <c r="DI12" s="123">
        <f t="shared" si="34"/>
        <v>0</v>
      </c>
      <c r="DJ12" s="123">
        <f t="shared" si="35"/>
        <v>-216.53899999999999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-152.465</v>
      </c>
      <c r="G13" s="124">
        <v>-152.465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-70</v>
      </c>
      <c r="N13" s="124">
        <v>-70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152.465</v>
      </c>
      <c r="AF13" s="124">
        <v>70</v>
      </c>
      <c r="AG13" s="124">
        <v>0</v>
      </c>
      <c r="AH13" s="124">
        <v>0</v>
      </c>
      <c r="AI13" s="124">
        <v>222.465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152.465</v>
      </c>
      <c r="BQ13" s="125">
        <f t="shared" si="3"/>
        <v>70</v>
      </c>
      <c r="BR13" s="125">
        <f t="shared" si="3"/>
        <v>0</v>
      </c>
      <c r="BS13" s="125">
        <f t="shared" si="3"/>
        <v>0</v>
      </c>
      <c r="BT13" s="125">
        <f t="shared" si="20"/>
        <v>-222.465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1524.65</v>
      </c>
      <c r="DA13" s="122">
        <f t="shared" si="8"/>
        <v>700</v>
      </c>
      <c r="DB13" s="122">
        <f t="shared" si="8"/>
        <v>0</v>
      </c>
      <c r="DC13" s="122">
        <f t="shared" si="8"/>
        <v>0</v>
      </c>
      <c r="DD13" s="122">
        <f t="shared" si="30"/>
        <v>2224.65</v>
      </c>
      <c r="DF13" s="123">
        <f t="shared" si="31"/>
        <v>152.465</v>
      </c>
      <c r="DG13" s="123">
        <f t="shared" si="32"/>
        <v>70</v>
      </c>
      <c r="DH13" s="123">
        <f t="shared" si="33"/>
        <v>0</v>
      </c>
      <c r="DI13" s="123">
        <f t="shared" si="34"/>
        <v>0</v>
      </c>
      <c r="DJ13" s="123">
        <f t="shared" si="35"/>
        <v>-222.465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-186.31</v>
      </c>
      <c r="G14" s="124">
        <v>-186.31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-55</v>
      </c>
      <c r="N14" s="124">
        <v>-55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186.31</v>
      </c>
      <c r="AF14" s="124">
        <v>55</v>
      </c>
      <c r="AG14" s="124">
        <v>0</v>
      </c>
      <c r="AH14" s="124">
        <v>0</v>
      </c>
      <c r="AI14" s="124">
        <v>241.31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186.31</v>
      </c>
      <c r="BQ14" s="125">
        <f t="shared" si="3"/>
        <v>55</v>
      </c>
      <c r="BR14" s="125">
        <f t="shared" si="3"/>
        <v>0</v>
      </c>
      <c r="BS14" s="125">
        <f t="shared" si="3"/>
        <v>0</v>
      </c>
      <c r="BT14" s="125">
        <f t="shared" si="20"/>
        <v>-241.31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1863.1</v>
      </c>
      <c r="DA14" s="122">
        <f t="shared" si="8"/>
        <v>550</v>
      </c>
      <c r="DB14" s="122">
        <f t="shared" si="8"/>
        <v>0</v>
      </c>
      <c r="DC14" s="122">
        <f t="shared" si="8"/>
        <v>0</v>
      </c>
      <c r="DD14" s="122">
        <f t="shared" si="30"/>
        <v>2413.1</v>
      </c>
      <c r="DF14" s="123">
        <f t="shared" si="31"/>
        <v>186.31</v>
      </c>
      <c r="DG14" s="123">
        <f t="shared" si="32"/>
        <v>55</v>
      </c>
      <c r="DH14" s="123">
        <f t="shared" si="33"/>
        <v>0</v>
      </c>
      <c r="DI14" s="123">
        <f t="shared" si="34"/>
        <v>0</v>
      </c>
      <c r="DJ14" s="123">
        <f t="shared" si="35"/>
        <v>-241.31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-219</v>
      </c>
      <c r="G15" s="124">
        <v>-219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-30</v>
      </c>
      <c r="N15" s="124">
        <v>-30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219</v>
      </c>
      <c r="AF15" s="124">
        <v>30</v>
      </c>
      <c r="AG15" s="124">
        <v>0</v>
      </c>
      <c r="AH15" s="124">
        <v>0</v>
      </c>
      <c r="AI15" s="124">
        <v>249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219</v>
      </c>
      <c r="BQ15" s="125">
        <f t="shared" si="3"/>
        <v>30</v>
      </c>
      <c r="BR15" s="125">
        <f t="shared" si="3"/>
        <v>0</v>
      </c>
      <c r="BS15" s="125">
        <f t="shared" si="3"/>
        <v>0</v>
      </c>
      <c r="BT15" s="125">
        <f t="shared" si="20"/>
        <v>-249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2190</v>
      </c>
      <c r="DA15" s="122">
        <f t="shared" si="8"/>
        <v>300</v>
      </c>
      <c r="DB15" s="122">
        <f t="shared" si="8"/>
        <v>0</v>
      </c>
      <c r="DC15" s="122">
        <f t="shared" si="8"/>
        <v>0</v>
      </c>
      <c r="DD15" s="122">
        <f t="shared" si="30"/>
        <v>2490</v>
      </c>
      <c r="DF15" s="123">
        <f t="shared" si="31"/>
        <v>219</v>
      </c>
      <c r="DG15" s="123">
        <f t="shared" si="32"/>
        <v>30</v>
      </c>
      <c r="DH15" s="123">
        <f t="shared" si="33"/>
        <v>0</v>
      </c>
      <c r="DI15" s="123">
        <f t="shared" si="34"/>
        <v>0</v>
      </c>
      <c r="DJ15" s="123">
        <f t="shared" si="35"/>
        <v>-249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-188</v>
      </c>
      <c r="G16" s="124">
        <v>-188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</v>
      </c>
      <c r="N16" s="124">
        <v>-5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188</v>
      </c>
      <c r="AF16" s="124">
        <v>5</v>
      </c>
      <c r="AG16" s="124">
        <v>0</v>
      </c>
      <c r="AH16" s="124">
        <v>0</v>
      </c>
      <c r="AI16" s="124">
        <v>193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188</v>
      </c>
      <c r="BQ16" s="125">
        <f t="shared" si="3"/>
        <v>5</v>
      </c>
      <c r="BR16" s="125">
        <f t="shared" si="3"/>
        <v>0</v>
      </c>
      <c r="BS16" s="125">
        <f t="shared" si="3"/>
        <v>0</v>
      </c>
      <c r="BT16" s="125">
        <f t="shared" si="20"/>
        <v>-193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1880</v>
      </c>
      <c r="DA16" s="122">
        <f t="shared" si="8"/>
        <v>50</v>
      </c>
      <c r="DB16" s="122">
        <f t="shared" si="8"/>
        <v>0</v>
      </c>
      <c r="DC16" s="122">
        <f t="shared" si="8"/>
        <v>0</v>
      </c>
      <c r="DD16" s="122">
        <f t="shared" si="30"/>
        <v>1930</v>
      </c>
      <c r="DF16" s="123">
        <f t="shared" si="31"/>
        <v>188</v>
      </c>
      <c r="DG16" s="123">
        <f t="shared" si="32"/>
        <v>5</v>
      </c>
      <c r="DH16" s="123">
        <f t="shared" si="33"/>
        <v>0</v>
      </c>
      <c r="DI16" s="123">
        <f t="shared" si="34"/>
        <v>0</v>
      </c>
      <c r="DJ16" s="123">
        <f t="shared" si="35"/>
        <v>-193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-160</v>
      </c>
      <c r="G17" s="124">
        <v>-160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160</v>
      </c>
      <c r="AF17" s="124">
        <v>0</v>
      </c>
      <c r="AG17" s="124">
        <v>0</v>
      </c>
      <c r="AH17" s="124">
        <v>0</v>
      </c>
      <c r="AI17" s="124">
        <v>160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1600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1600</v>
      </c>
      <c r="DF17" s="123">
        <f t="shared" si="31"/>
        <v>160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-160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-10</v>
      </c>
      <c r="D18" s="124">
        <v>0</v>
      </c>
      <c r="E18" s="124">
        <v>0</v>
      </c>
      <c r="F18" s="124">
        <v>-123</v>
      </c>
      <c r="G18" s="124">
        <v>-133</v>
      </c>
      <c r="H18" s="118"/>
      <c r="I18" s="33">
        <v>16</v>
      </c>
      <c r="J18" s="124">
        <v>10</v>
      </c>
      <c r="K18" s="124">
        <v>0</v>
      </c>
      <c r="L18" s="124">
        <v>0</v>
      </c>
      <c r="M18" s="124">
        <v>0</v>
      </c>
      <c r="N18" s="124">
        <v>10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123</v>
      </c>
      <c r="AF18" s="124">
        <v>0</v>
      </c>
      <c r="AG18" s="124">
        <v>0</v>
      </c>
      <c r="AH18" s="124">
        <v>0</v>
      </c>
      <c r="AI18" s="124">
        <v>123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123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-123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1230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1230</v>
      </c>
      <c r="DF18" s="123">
        <f t="shared" si="31"/>
        <v>133</v>
      </c>
      <c r="DG18" s="123">
        <f t="shared" si="32"/>
        <v>-10</v>
      </c>
      <c r="DH18" s="123">
        <f t="shared" si="33"/>
        <v>0</v>
      </c>
      <c r="DI18" s="123">
        <f t="shared" si="34"/>
        <v>0</v>
      </c>
      <c r="DJ18" s="123">
        <f t="shared" si="35"/>
        <v>-123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-10</v>
      </c>
      <c r="D19" s="124">
        <v>0</v>
      </c>
      <c r="E19" s="124">
        <v>0</v>
      </c>
      <c r="F19" s="124">
        <v>-235</v>
      </c>
      <c r="G19" s="124">
        <v>-245</v>
      </c>
      <c r="H19" s="118"/>
      <c r="I19" s="33">
        <v>17</v>
      </c>
      <c r="J19" s="124">
        <v>10</v>
      </c>
      <c r="K19" s="124">
        <v>0</v>
      </c>
      <c r="L19" s="124">
        <v>0</v>
      </c>
      <c r="M19" s="124">
        <v>0</v>
      </c>
      <c r="N19" s="124">
        <v>10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235</v>
      </c>
      <c r="AF19" s="124">
        <v>0</v>
      </c>
      <c r="AG19" s="124">
        <v>0</v>
      </c>
      <c r="AH19" s="124">
        <v>0</v>
      </c>
      <c r="AI19" s="124">
        <v>235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235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-235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2350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2350</v>
      </c>
      <c r="DF19" s="123">
        <f t="shared" si="31"/>
        <v>245</v>
      </c>
      <c r="DG19" s="123">
        <f t="shared" si="32"/>
        <v>-10</v>
      </c>
      <c r="DH19" s="123">
        <f t="shared" si="33"/>
        <v>0</v>
      </c>
      <c r="DI19" s="123">
        <f t="shared" si="34"/>
        <v>0</v>
      </c>
      <c r="DJ19" s="123">
        <f t="shared" si="35"/>
        <v>-235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-25</v>
      </c>
      <c r="D20" s="124">
        <v>0</v>
      </c>
      <c r="E20" s="124">
        <v>0</v>
      </c>
      <c r="F20" s="124">
        <v>-186</v>
      </c>
      <c r="G20" s="124">
        <v>-211</v>
      </c>
      <c r="H20" s="118"/>
      <c r="I20" s="33">
        <v>18</v>
      </c>
      <c r="J20" s="124">
        <v>25</v>
      </c>
      <c r="K20" s="124">
        <v>0</v>
      </c>
      <c r="L20" s="124">
        <v>0</v>
      </c>
      <c r="M20" s="124">
        <v>0</v>
      </c>
      <c r="N20" s="124">
        <v>25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186</v>
      </c>
      <c r="AF20" s="124">
        <v>0</v>
      </c>
      <c r="AG20" s="124">
        <v>0</v>
      </c>
      <c r="AH20" s="124">
        <v>0</v>
      </c>
      <c r="AI20" s="124">
        <v>186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186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-186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1860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1860</v>
      </c>
      <c r="DF20" s="123">
        <f t="shared" si="31"/>
        <v>211</v>
      </c>
      <c r="DG20" s="123">
        <f t="shared" si="32"/>
        <v>-25</v>
      </c>
      <c r="DH20" s="123">
        <f t="shared" si="33"/>
        <v>0</v>
      </c>
      <c r="DI20" s="123">
        <f t="shared" si="34"/>
        <v>0</v>
      </c>
      <c r="DJ20" s="123">
        <f t="shared" si="35"/>
        <v>-186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-35</v>
      </c>
      <c r="D21" s="124">
        <v>0</v>
      </c>
      <c r="E21" s="124">
        <v>0</v>
      </c>
      <c r="F21" s="124">
        <v>-159</v>
      </c>
      <c r="G21" s="124">
        <v>-194</v>
      </c>
      <c r="H21" s="118"/>
      <c r="I21" s="33">
        <v>19</v>
      </c>
      <c r="J21" s="124">
        <v>35</v>
      </c>
      <c r="K21" s="124">
        <v>0</v>
      </c>
      <c r="L21" s="124">
        <v>0</v>
      </c>
      <c r="M21" s="124">
        <v>0</v>
      </c>
      <c r="N21" s="124">
        <v>35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159</v>
      </c>
      <c r="AF21" s="124">
        <v>0</v>
      </c>
      <c r="AG21" s="124">
        <v>0</v>
      </c>
      <c r="AH21" s="124">
        <v>0</v>
      </c>
      <c r="AI21" s="124">
        <v>159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159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-159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1590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1590</v>
      </c>
      <c r="DF21" s="123">
        <f t="shared" si="31"/>
        <v>194</v>
      </c>
      <c r="DG21" s="123">
        <f t="shared" si="32"/>
        <v>-35</v>
      </c>
      <c r="DH21" s="123">
        <f t="shared" si="33"/>
        <v>0</v>
      </c>
      <c r="DI21" s="123">
        <f t="shared" si="34"/>
        <v>0</v>
      </c>
      <c r="DJ21" s="123">
        <f t="shared" si="35"/>
        <v>-159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-50</v>
      </c>
      <c r="D22" s="124">
        <v>0</v>
      </c>
      <c r="E22" s="124">
        <v>0</v>
      </c>
      <c r="F22" s="124">
        <v>-116</v>
      </c>
      <c r="G22" s="124">
        <v>-166</v>
      </c>
      <c r="H22" s="118"/>
      <c r="I22" s="33">
        <v>20</v>
      </c>
      <c r="J22" s="124">
        <v>50</v>
      </c>
      <c r="K22" s="124">
        <v>0</v>
      </c>
      <c r="L22" s="124">
        <v>0</v>
      </c>
      <c r="M22" s="124">
        <v>0</v>
      </c>
      <c r="N22" s="124">
        <v>50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116</v>
      </c>
      <c r="AF22" s="124">
        <v>0</v>
      </c>
      <c r="AG22" s="124">
        <v>0</v>
      </c>
      <c r="AH22" s="124">
        <v>0</v>
      </c>
      <c r="AI22" s="124">
        <v>116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116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-116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1160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1160</v>
      </c>
      <c r="DF22" s="123">
        <f t="shared" si="31"/>
        <v>166</v>
      </c>
      <c r="DG22" s="123">
        <f t="shared" si="32"/>
        <v>-50</v>
      </c>
      <c r="DH22" s="123">
        <f t="shared" si="33"/>
        <v>0</v>
      </c>
      <c r="DI22" s="123">
        <f t="shared" si="34"/>
        <v>0</v>
      </c>
      <c r="DJ22" s="123">
        <f t="shared" si="35"/>
        <v>-116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-114</v>
      </c>
      <c r="G23" s="124">
        <v>-114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-20</v>
      </c>
      <c r="N23" s="124">
        <v>-20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114</v>
      </c>
      <c r="AF23" s="124">
        <v>20</v>
      </c>
      <c r="AG23" s="124">
        <v>0</v>
      </c>
      <c r="AH23" s="124">
        <v>0</v>
      </c>
      <c r="AI23" s="124">
        <v>134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114</v>
      </c>
      <c r="BQ23" s="125">
        <f t="shared" si="3"/>
        <v>20</v>
      </c>
      <c r="BR23" s="125">
        <f t="shared" si="3"/>
        <v>0</v>
      </c>
      <c r="BS23" s="125">
        <f t="shared" si="3"/>
        <v>0</v>
      </c>
      <c r="BT23" s="125">
        <f t="shared" si="20"/>
        <v>-134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1140</v>
      </c>
      <c r="DA23" s="122">
        <f t="shared" si="8"/>
        <v>200</v>
      </c>
      <c r="DB23" s="122">
        <f t="shared" si="8"/>
        <v>0</v>
      </c>
      <c r="DC23" s="122">
        <f t="shared" si="8"/>
        <v>0</v>
      </c>
      <c r="DD23" s="122">
        <f t="shared" si="30"/>
        <v>1340</v>
      </c>
      <c r="DF23" s="123">
        <f t="shared" si="31"/>
        <v>114</v>
      </c>
      <c r="DG23" s="123">
        <f t="shared" si="32"/>
        <v>20</v>
      </c>
      <c r="DH23" s="123">
        <f t="shared" si="33"/>
        <v>0</v>
      </c>
      <c r="DI23" s="123">
        <f t="shared" si="34"/>
        <v>0</v>
      </c>
      <c r="DJ23" s="123">
        <f t="shared" si="35"/>
        <v>-134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-96</v>
      </c>
      <c r="G24" s="124">
        <v>-96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-10</v>
      </c>
      <c r="N24" s="124">
        <v>-10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96</v>
      </c>
      <c r="AF24" s="124">
        <v>10</v>
      </c>
      <c r="AG24" s="124">
        <v>0</v>
      </c>
      <c r="AH24" s="124">
        <v>0</v>
      </c>
      <c r="AI24" s="124">
        <v>106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96</v>
      </c>
      <c r="BQ24" s="125">
        <f t="shared" si="3"/>
        <v>10</v>
      </c>
      <c r="BR24" s="125">
        <f t="shared" si="3"/>
        <v>0</v>
      </c>
      <c r="BS24" s="125">
        <f t="shared" si="3"/>
        <v>0</v>
      </c>
      <c r="BT24" s="125">
        <f t="shared" si="20"/>
        <v>-106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960</v>
      </c>
      <c r="DA24" s="122">
        <f t="shared" si="8"/>
        <v>100</v>
      </c>
      <c r="DB24" s="122">
        <f t="shared" si="8"/>
        <v>0</v>
      </c>
      <c r="DC24" s="122">
        <f t="shared" si="8"/>
        <v>0</v>
      </c>
      <c r="DD24" s="122">
        <f t="shared" si="30"/>
        <v>1060</v>
      </c>
      <c r="DF24" s="123">
        <f t="shared" si="31"/>
        <v>96</v>
      </c>
      <c r="DG24" s="123">
        <f t="shared" si="32"/>
        <v>10</v>
      </c>
      <c r="DH24" s="123">
        <f t="shared" si="33"/>
        <v>0</v>
      </c>
      <c r="DI24" s="123">
        <f t="shared" si="34"/>
        <v>0</v>
      </c>
      <c r="DJ24" s="123">
        <f t="shared" si="35"/>
        <v>-106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-50</v>
      </c>
      <c r="G25" s="124">
        <v>-50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50</v>
      </c>
      <c r="AF25" s="124">
        <v>0</v>
      </c>
      <c r="AG25" s="124">
        <v>0</v>
      </c>
      <c r="AH25" s="124">
        <v>0</v>
      </c>
      <c r="AI25" s="124">
        <v>50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500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500</v>
      </c>
      <c r="DF25" s="123">
        <f t="shared" si="31"/>
        <v>50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-50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-34</v>
      </c>
      <c r="G26" s="124">
        <v>-34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34</v>
      </c>
      <c r="AF26" s="124">
        <v>0</v>
      </c>
      <c r="AG26" s="124">
        <v>0</v>
      </c>
      <c r="AH26" s="124">
        <v>0</v>
      </c>
      <c r="AI26" s="124">
        <v>34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340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340</v>
      </c>
      <c r="DF26" s="123">
        <f t="shared" si="31"/>
        <v>34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-34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-30</v>
      </c>
      <c r="G27" s="124">
        <v>-30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30</v>
      </c>
      <c r="AF27" s="124">
        <v>0</v>
      </c>
      <c r="AG27" s="124">
        <v>0</v>
      </c>
      <c r="AH27" s="124">
        <v>0</v>
      </c>
      <c r="AI27" s="124">
        <v>30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300</v>
      </c>
      <c r="DF27" s="123">
        <f t="shared" si="31"/>
        <v>30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-30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-22</v>
      </c>
      <c r="G28" s="124">
        <v>-22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22</v>
      </c>
      <c r="AF28" s="124">
        <v>0</v>
      </c>
      <c r="AG28" s="124">
        <v>0</v>
      </c>
      <c r="AH28" s="124">
        <v>0</v>
      </c>
      <c r="AI28" s="124">
        <v>22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220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220</v>
      </c>
      <c r="DF28" s="123">
        <f t="shared" si="31"/>
        <v>22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-22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-13</v>
      </c>
      <c r="G29" s="124">
        <v>-13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</v>
      </c>
      <c r="AF29" s="124">
        <v>0</v>
      </c>
      <c r="AG29" s="124">
        <v>0</v>
      </c>
      <c r="AH29" s="124">
        <v>0</v>
      </c>
      <c r="AI29" s="124">
        <v>13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130</v>
      </c>
      <c r="DF29" s="123">
        <f t="shared" si="31"/>
        <v>13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-36</v>
      </c>
      <c r="G59" s="124">
        <v>-36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36</v>
      </c>
      <c r="AF59" s="124">
        <v>0</v>
      </c>
      <c r="AG59" s="124">
        <v>0</v>
      </c>
      <c r="AH59" s="124">
        <v>0</v>
      </c>
      <c r="AI59" s="124">
        <v>36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36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-36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360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360</v>
      </c>
      <c r="DF59" s="123">
        <f t="shared" si="31"/>
        <v>36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-36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-44</v>
      </c>
      <c r="G60" s="124">
        <v>-44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44</v>
      </c>
      <c r="AF60" s="124">
        <v>0</v>
      </c>
      <c r="AG60" s="124">
        <v>0</v>
      </c>
      <c r="AH60" s="124">
        <v>0</v>
      </c>
      <c r="AI60" s="124">
        <v>44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44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-44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440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440</v>
      </c>
      <c r="DF60" s="123">
        <f t="shared" si="31"/>
        <v>44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-44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-54</v>
      </c>
      <c r="G61" s="124">
        <v>-54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54</v>
      </c>
      <c r="AF61" s="124">
        <v>0</v>
      </c>
      <c r="AG61" s="124">
        <v>0</v>
      </c>
      <c r="AH61" s="124">
        <v>0</v>
      </c>
      <c r="AI61" s="124">
        <v>54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54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-54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540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540</v>
      </c>
      <c r="DF61" s="123">
        <f t="shared" si="31"/>
        <v>54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-54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-77</v>
      </c>
      <c r="G62" s="124">
        <v>-77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-5</v>
      </c>
      <c r="N62" s="124">
        <v>-5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77</v>
      </c>
      <c r="AF62" s="124">
        <v>5</v>
      </c>
      <c r="AG62" s="124">
        <v>0</v>
      </c>
      <c r="AH62" s="124">
        <v>0</v>
      </c>
      <c r="AI62" s="124">
        <v>82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77</v>
      </c>
      <c r="BQ62" s="125">
        <f t="shared" si="3"/>
        <v>5</v>
      </c>
      <c r="BR62" s="125">
        <f t="shared" si="3"/>
        <v>0</v>
      </c>
      <c r="BS62" s="125">
        <f t="shared" si="3"/>
        <v>0</v>
      </c>
      <c r="BT62" s="125">
        <f t="shared" si="20"/>
        <v>-82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770</v>
      </c>
      <c r="DA62" s="122">
        <f t="shared" si="8"/>
        <v>50</v>
      </c>
      <c r="DB62" s="122">
        <f t="shared" si="8"/>
        <v>0</v>
      </c>
      <c r="DC62" s="122">
        <f t="shared" si="8"/>
        <v>0</v>
      </c>
      <c r="DD62" s="122">
        <f t="shared" si="30"/>
        <v>820</v>
      </c>
      <c r="DF62" s="123">
        <f t="shared" si="31"/>
        <v>77</v>
      </c>
      <c r="DG62" s="123">
        <f t="shared" si="32"/>
        <v>5</v>
      </c>
      <c r="DH62" s="123">
        <f t="shared" si="33"/>
        <v>0</v>
      </c>
      <c r="DI62" s="123">
        <f t="shared" si="34"/>
        <v>0</v>
      </c>
      <c r="DJ62" s="123">
        <f t="shared" si="35"/>
        <v>-82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-127</v>
      </c>
      <c r="G63" s="124">
        <v>-127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-20</v>
      </c>
      <c r="N63" s="124">
        <v>-20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127</v>
      </c>
      <c r="AF63" s="124">
        <v>20</v>
      </c>
      <c r="AG63" s="124">
        <v>0</v>
      </c>
      <c r="AH63" s="124">
        <v>0</v>
      </c>
      <c r="AI63" s="124">
        <v>147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127</v>
      </c>
      <c r="BQ63" s="125">
        <f t="shared" si="3"/>
        <v>20</v>
      </c>
      <c r="BR63" s="125">
        <f t="shared" si="3"/>
        <v>0</v>
      </c>
      <c r="BS63" s="125">
        <f t="shared" si="3"/>
        <v>0</v>
      </c>
      <c r="BT63" s="125">
        <f t="shared" si="20"/>
        <v>-147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1270</v>
      </c>
      <c r="DA63" s="122">
        <f t="shared" si="8"/>
        <v>200</v>
      </c>
      <c r="DB63" s="122">
        <f t="shared" si="8"/>
        <v>0</v>
      </c>
      <c r="DC63" s="122">
        <f t="shared" si="8"/>
        <v>0</v>
      </c>
      <c r="DD63" s="122">
        <f t="shared" si="30"/>
        <v>1470</v>
      </c>
      <c r="DF63" s="123">
        <f t="shared" si="31"/>
        <v>127</v>
      </c>
      <c r="DG63" s="123">
        <f t="shared" si="32"/>
        <v>20</v>
      </c>
      <c r="DH63" s="123">
        <f t="shared" si="33"/>
        <v>0</v>
      </c>
      <c r="DI63" s="123">
        <f t="shared" si="34"/>
        <v>0</v>
      </c>
      <c r="DJ63" s="123">
        <f t="shared" si="35"/>
        <v>-147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-113.285</v>
      </c>
      <c r="G64" s="124">
        <v>-113.285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-35</v>
      </c>
      <c r="N64" s="124">
        <v>-35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113.285</v>
      </c>
      <c r="AF64" s="124">
        <v>35</v>
      </c>
      <c r="AG64" s="124">
        <v>0</v>
      </c>
      <c r="AH64" s="124">
        <v>0</v>
      </c>
      <c r="AI64" s="124">
        <v>148.285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113.285</v>
      </c>
      <c r="BQ64" s="125">
        <f t="shared" si="3"/>
        <v>35</v>
      </c>
      <c r="BR64" s="125">
        <f t="shared" si="3"/>
        <v>0</v>
      </c>
      <c r="BS64" s="125">
        <f t="shared" si="3"/>
        <v>0</v>
      </c>
      <c r="BT64" s="125">
        <f t="shared" si="20"/>
        <v>-148.285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1132.8499999999999</v>
      </c>
      <c r="DA64" s="122">
        <f t="shared" si="8"/>
        <v>350</v>
      </c>
      <c r="DB64" s="122">
        <f t="shared" si="8"/>
        <v>0</v>
      </c>
      <c r="DC64" s="122">
        <f t="shared" si="8"/>
        <v>0</v>
      </c>
      <c r="DD64" s="122">
        <f t="shared" si="30"/>
        <v>1482.85</v>
      </c>
      <c r="DF64" s="123">
        <f t="shared" si="31"/>
        <v>113.285</v>
      </c>
      <c r="DG64" s="123">
        <f t="shared" si="32"/>
        <v>35</v>
      </c>
      <c r="DH64" s="123">
        <f t="shared" si="33"/>
        <v>0</v>
      </c>
      <c r="DI64" s="123">
        <f t="shared" si="34"/>
        <v>0</v>
      </c>
      <c r="DJ64" s="123">
        <f t="shared" si="35"/>
        <v>-148.285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-88.95</v>
      </c>
      <c r="G65" s="124">
        <v>-88.95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-45</v>
      </c>
      <c r="N65" s="124">
        <v>-45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88.95</v>
      </c>
      <c r="AF65" s="124">
        <v>45</v>
      </c>
      <c r="AG65" s="124">
        <v>0</v>
      </c>
      <c r="AH65" s="124">
        <v>0</v>
      </c>
      <c r="AI65" s="124">
        <v>133.94999999999999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88.95</v>
      </c>
      <c r="BQ65" s="125">
        <f t="shared" si="3"/>
        <v>45</v>
      </c>
      <c r="BR65" s="125">
        <f t="shared" si="3"/>
        <v>0</v>
      </c>
      <c r="BS65" s="125">
        <f t="shared" si="3"/>
        <v>0</v>
      </c>
      <c r="BT65" s="125">
        <f t="shared" si="20"/>
        <v>-133.94999999999999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889.5</v>
      </c>
      <c r="DA65" s="122">
        <f t="shared" si="8"/>
        <v>450</v>
      </c>
      <c r="DB65" s="122">
        <f t="shared" si="8"/>
        <v>0</v>
      </c>
      <c r="DC65" s="122">
        <f t="shared" si="8"/>
        <v>0</v>
      </c>
      <c r="DD65" s="122">
        <f t="shared" si="30"/>
        <v>1339.5</v>
      </c>
      <c r="DF65" s="123">
        <f t="shared" si="31"/>
        <v>88.95</v>
      </c>
      <c r="DG65" s="123">
        <f t="shared" si="32"/>
        <v>45</v>
      </c>
      <c r="DH65" s="123">
        <f t="shared" si="33"/>
        <v>0</v>
      </c>
      <c r="DI65" s="123">
        <f t="shared" si="34"/>
        <v>0</v>
      </c>
      <c r="DJ65" s="123">
        <f t="shared" si="35"/>
        <v>-133.94999999999999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-75.67</v>
      </c>
      <c r="G66" s="124">
        <v>-75.67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-46.884999999999998</v>
      </c>
      <c r="N66" s="124">
        <v>-46.884999999999998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75.67</v>
      </c>
      <c r="AF66" s="124">
        <v>46.884999999999998</v>
      </c>
      <c r="AG66" s="124">
        <v>0</v>
      </c>
      <c r="AH66" s="124">
        <v>0</v>
      </c>
      <c r="AI66" s="124">
        <v>122.55500000000001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75.67</v>
      </c>
      <c r="BQ66" s="125">
        <f t="shared" si="3"/>
        <v>46.884999999999998</v>
      </c>
      <c r="BR66" s="125">
        <f t="shared" si="3"/>
        <v>0</v>
      </c>
      <c r="BS66" s="125">
        <f t="shared" si="3"/>
        <v>0</v>
      </c>
      <c r="BT66" s="125">
        <f t="shared" si="20"/>
        <v>-122.55500000000001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756.7</v>
      </c>
      <c r="DA66" s="122">
        <f t="shared" si="8"/>
        <v>468.84999999999997</v>
      </c>
      <c r="DB66" s="122">
        <f t="shared" si="8"/>
        <v>0</v>
      </c>
      <c r="DC66" s="122">
        <f t="shared" si="8"/>
        <v>0</v>
      </c>
      <c r="DD66" s="122">
        <f t="shared" si="30"/>
        <v>1225.55</v>
      </c>
      <c r="DF66" s="123">
        <f t="shared" si="31"/>
        <v>75.67</v>
      </c>
      <c r="DG66" s="123">
        <f t="shared" si="32"/>
        <v>46.884999999999998</v>
      </c>
      <c r="DH66" s="123">
        <f t="shared" si="33"/>
        <v>0</v>
      </c>
      <c r="DI66" s="123">
        <f t="shared" si="34"/>
        <v>0</v>
      </c>
      <c r="DJ66" s="123">
        <f t="shared" si="35"/>
        <v>-122.55500000000001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-74.510000000000005</v>
      </c>
      <c r="G67" s="124">
        <v>-74.510000000000005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-46.165999999999997</v>
      </c>
      <c r="N67" s="124">
        <v>-46.165999999999997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74.510000000000005</v>
      </c>
      <c r="AF67" s="124">
        <v>46.165999999999997</v>
      </c>
      <c r="AG67" s="124">
        <v>0</v>
      </c>
      <c r="AH67" s="124">
        <v>0</v>
      </c>
      <c r="AI67" s="124">
        <v>120.676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74.510000000000005</v>
      </c>
      <c r="BQ67" s="125">
        <f t="shared" si="19"/>
        <v>46.165999999999997</v>
      </c>
      <c r="BR67" s="125">
        <f t="shared" si="19"/>
        <v>0</v>
      </c>
      <c r="BS67" s="125">
        <f t="shared" si="19"/>
        <v>0</v>
      </c>
      <c r="BT67" s="125">
        <f t="shared" si="20"/>
        <v>-120.676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745.1</v>
      </c>
      <c r="DA67" s="122">
        <f t="shared" si="29"/>
        <v>461.65999999999997</v>
      </c>
      <c r="DB67" s="122">
        <f t="shared" si="29"/>
        <v>0</v>
      </c>
      <c r="DC67" s="122">
        <f t="shared" si="29"/>
        <v>0</v>
      </c>
      <c r="DD67" s="122">
        <f t="shared" si="30"/>
        <v>1206.76</v>
      </c>
      <c r="DF67" s="123">
        <f t="shared" si="31"/>
        <v>74.510000000000005</v>
      </c>
      <c r="DG67" s="123">
        <f t="shared" si="32"/>
        <v>46.165999999999997</v>
      </c>
      <c r="DH67" s="123">
        <f t="shared" si="33"/>
        <v>0</v>
      </c>
      <c r="DI67" s="123">
        <f t="shared" si="34"/>
        <v>0</v>
      </c>
      <c r="DJ67" s="123">
        <f t="shared" si="35"/>
        <v>-120.676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-75.275999999999996</v>
      </c>
      <c r="G68" s="124">
        <v>-75.275999999999996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-46.640999999999998</v>
      </c>
      <c r="N68" s="124">
        <v>-46.640999999999998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75.275999999999996</v>
      </c>
      <c r="AF68" s="124">
        <v>46.640999999999998</v>
      </c>
      <c r="AG68" s="124">
        <v>0</v>
      </c>
      <c r="AH68" s="124">
        <v>0</v>
      </c>
      <c r="AI68" s="124">
        <v>121.917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75.275999999999996</v>
      </c>
      <c r="BQ68" s="125">
        <f t="shared" si="47"/>
        <v>46.640999999999998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-121.917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752.76</v>
      </c>
      <c r="DA68" s="122">
        <f t="shared" si="57"/>
        <v>466.40999999999997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1219.17</v>
      </c>
      <c r="DF68" s="123">
        <f t="shared" ref="DF68:DF99" si="59">AR68+AU68+BB68+BI68+BP68</f>
        <v>75.275999999999996</v>
      </c>
      <c r="DG68" s="123">
        <f t="shared" ref="DG68:DG99" si="60">AY68+AN68+BC68+BJ68+BQ68</f>
        <v>46.640999999999998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-121.917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-70.965999999999994</v>
      </c>
      <c r="G69" s="124">
        <v>-70.965999999999994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-43.97</v>
      </c>
      <c r="N69" s="124">
        <v>-43.97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70.965999999999994</v>
      </c>
      <c r="AF69" s="124">
        <v>43.97</v>
      </c>
      <c r="AG69" s="124">
        <v>0</v>
      </c>
      <c r="AH69" s="124">
        <v>0</v>
      </c>
      <c r="AI69" s="124">
        <v>114.93600000000001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70.965999999999994</v>
      </c>
      <c r="BQ69" s="125">
        <f t="shared" si="47"/>
        <v>43.97</v>
      </c>
      <c r="BR69" s="125">
        <f t="shared" si="47"/>
        <v>0</v>
      </c>
      <c r="BS69" s="125">
        <f t="shared" si="47"/>
        <v>0</v>
      </c>
      <c r="BT69" s="125">
        <f t="shared" si="48"/>
        <v>-114.93599999999999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709.66</v>
      </c>
      <c r="DA69" s="122">
        <f t="shared" si="57"/>
        <v>439.7</v>
      </c>
      <c r="DB69" s="122">
        <f t="shared" si="57"/>
        <v>0</v>
      </c>
      <c r="DC69" s="122">
        <f t="shared" si="57"/>
        <v>0</v>
      </c>
      <c r="DD69" s="122">
        <f t="shared" si="58"/>
        <v>1149.3599999999999</v>
      </c>
      <c r="DF69" s="123">
        <f t="shared" si="59"/>
        <v>70.965999999999994</v>
      </c>
      <c r="DG69" s="123">
        <f t="shared" si="60"/>
        <v>43.97</v>
      </c>
      <c r="DH69" s="123">
        <f t="shared" si="61"/>
        <v>0</v>
      </c>
      <c r="DI69" s="123">
        <f t="shared" si="62"/>
        <v>0</v>
      </c>
      <c r="DJ69" s="123">
        <f t="shared" si="63"/>
        <v>-114.93599999999999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-77.2</v>
      </c>
      <c r="G70" s="124">
        <v>-77.2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-47.832999999999998</v>
      </c>
      <c r="N70" s="124">
        <v>-47.832999999999998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77.2</v>
      </c>
      <c r="AF70" s="124">
        <v>47.832999999999998</v>
      </c>
      <c r="AG70" s="124">
        <v>0</v>
      </c>
      <c r="AH70" s="124">
        <v>0</v>
      </c>
      <c r="AI70" s="124">
        <v>125.033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77.2</v>
      </c>
      <c r="BQ70" s="125">
        <f t="shared" si="47"/>
        <v>47.832999999999998</v>
      </c>
      <c r="BR70" s="125">
        <f t="shared" si="47"/>
        <v>0</v>
      </c>
      <c r="BS70" s="125">
        <f t="shared" si="47"/>
        <v>0</v>
      </c>
      <c r="BT70" s="125">
        <f t="shared" si="48"/>
        <v>-125.033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772</v>
      </c>
      <c r="DA70" s="122">
        <f t="shared" si="57"/>
        <v>478.33</v>
      </c>
      <c r="DB70" s="122">
        <f t="shared" si="57"/>
        <v>0</v>
      </c>
      <c r="DC70" s="122">
        <f t="shared" si="57"/>
        <v>0</v>
      </c>
      <c r="DD70" s="122">
        <f t="shared" si="58"/>
        <v>1250.33</v>
      </c>
      <c r="DF70" s="123">
        <f t="shared" si="59"/>
        <v>77.2</v>
      </c>
      <c r="DG70" s="123">
        <f t="shared" si="60"/>
        <v>47.832999999999998</v>
      </c>
      <c r="DH70" s="123">
        <f t="shared" si="61"/>
        <v>0</v>
      </c>
      <c r="DI70" s="123">
        <f t="shared" si="62"/>
        <v>0</v>
      </c>
      <c r="DJ70" s="123">
        <f t="shared" si="63"/>
        <v>-125.033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-79.772000000000006</v>
      </c>
      <c r="G71" s="124">
        <v>-79.772000000000006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-49.426000000000002</v>
      </c>
      <c r="N71" s="124">
        <v>-49.426000000000002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79.772000000000006</v>
      </c>
      <c r="AF71" s="124">
        <v>49.426000000000002</v>
      </c>
      <c r="AG71" s="124">
        <v>0</v>
      </c>
      <c r="AH71" s="124">
        <v>0</v>
      </c>
      <c r="AI71" s="124">
        <v>129.19800000000001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79.772000000000006</v>
      </c>
      <c r="BQ71" s="125">
        <f t="shared" si="47"/>
        <v>49.426000000000002</v>
      </c>
      <c r="BR71" s="125">
        <f t="shared" si="47"/>
        <v>0</v>
      </c>
      <c r="BS71" s="125">
        <f t="shared" si="47"/>
        <v>0</v>
      </c>
      <c r="BT71" s="125">
        <f t="shared" si="48"/>
        <v>-129.19800000000001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797.72</v>
      </c>
      <c r="DA71" s="122">
        <f t="shared" si="57"/>
        <v>494.26</v>
      </c>
      <c r="DB71" s="122">
        <f t="shared" si="57"/>
        <v>0</v>
      </c>
      <c r="DC71" s="122">
        <f t="shared" si="57"/>
        <v>0</v>
      </c>
      <c r="DD71" s="122">
        <f t="shared" si="58"/>
        <v>1291.98</v>
      </c>
      <c r="DF71" s="123">
        <f t="shared" si="59"/>
        <v>79.772000000000006</v>
      </c>
      <c r="DG71" s="123">
        <f t="shared" si="60"/>
        <v>49.426000000000002</v>
      </c>
      <c r="DH71" s="123">
        <f t="shared" si="61"/>
        <v>0</v>
      </c>
      <c r="DI71" s="123">
        <f t="shared" si="62"/>
        <v>0</v>
      </c>
      <c r="DJ71" s="123">
        <f t="shared" si="63"/>
        <v>-129.19800000000001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-76.92</v>
      </c>
      <c r="G72" s="124">
        <v>-76.92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-47.658999999999999</v>
      </c>
      <c r="N72" s="124">
        <v>-47.658999999999999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76.92</v>
      </c>
      <c r="AF72" s="124">
        <v>47.658999999999999</v>
      </c>
      <c r="AG72" s="124">
        <v>0</v>
      </c>
      <c r="AH72" s="124">
        <v>0</v>
      </c>
      <c r="AI72" s="124">
        <v>124.57899999999999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76.92</v>
      </c>
      <c r="BQ72" s="125">
        <f t="shared" si="47"/>
        <v>47.658999999999999</v>
      </c>
      <c r="BR72" s="125">
        <f t="shared" si="47"/>
        <v>0</v>
      </c>
      <c r="BS72" s="125">
        <f t="shared" si="47"/>
        <v>0</v>
      </c>
      <c r="BT72" s="125">
        <f t="shared" si="48"/>
        <v>-124.57900000000001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769.2</v>
      </c>
      <c r="DA72" s="122">
        <f t="shared" si="57"/>
        <v>476.59</v>
      </c>
      <c r="DB72" s="122">
        <f t="shared" si="57"/>
        <v>0</v>
      </c>
      <c r="DC72" s="122">
        <f t="shared" si="57"/>
        <v>0</v>
      </c>
      <c r="DD72" s="122">
        <f t="shared" si="58"/>
        <v>1245.79</v>
      </c>
      <c r="DF72" s="123">
        <f t="shared" si="59"/>
        <v>76.92</v>
      </c>
      <c r="DG72" s="123">
        <f t="shared" si="60"/>
        <v>47.658999999999999</v>
      </c>
      <c r="DH72" s="123">
        <f t="shared" si="61"/>
        <v>0</v>
      </c>
      <c r="DI72" s="123">
        <f t="shared" si="62"/>
        <v>0</v>
      </c>
      <c r="DJ72" s="123">
        <f t="shared" si="63"/>
        <v>-124.57900000000001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-83.3</v>
      </c>
      <c r="G73" s="124">
        <v>-83.3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-51.612000000000002</v>
      </c>
      <c r="N73" s="124">
        <v>-51.612000000000002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83.3</v>
      </c>
      <c r="AF73" s="124">
        <v>51.612000000000002</v>
      </c>
      <c r="AG73" s="124">
        <v>0</v>
      </c>
      <c r="AH73" s="124">
        <v>0</v>
      </c>
      <c r="AI73" s="124">
        <v>134.91200000000001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83.3</v>
      </c>
      <c r="BQ73" s="125">
        <f t="shared" si="47"/>
        <v>51.612000000000002</v>
      </c>
      <c r="BR73" s="125">
        <f t="shared" si="47"/>
        <v>0</v>
      </c>
      <c r="BS73" s="125">
        <f t="shared" si="47"/>
        <v>0</v>
      </c>
      <c r="BT73" s="125">
        <f t="shared" si="48"/>
        <v>-134.91200000000001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833</v>
      </c>
      <c r="DA73" s="122">
        <f t="shared" si="57"/>
        <v>516.12</v>
      </c>
      <c r="DB73" s="122">
        <f t="shared" si="57"/>
        <v>0</v>
      </c>
      <c r="DC73" s="122">
        <f t="shared" si="57"/>
        <v>0</v>
      </c>
      <c r="DD73" s="122">
        <f t="shared" si="58"/>
        <v>1349.12</v>
      </c>
      <c r="DF73" s="123">
        <f t="shared" si="59"/>
        <v>83.3</v>
      </c>
      <c r="DG73" s="123">
        <f t="shared" si="60"/>
        <v>51.612000000000002</v>
      </c>
      <c r="DH73" s="123">
        <f t="shared" si="61"/>
        <v>0</v>
      </c>
      <c r="DI73" s="123">
        <f t="shared" si="62"/>
        <v>0</v>
      </c>
      <c r="DJ73" s="123">
        <f t="shared" si="63"/>
        <v>-134.91200000000001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-95.025999999999996</v>
      </c>
      <c r="G74" s="124">
        <v>-95.025999999999996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-58.877000000000002</v>
      </c>
      <c r="N74" s="124">
        <v>-58.877000000000002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95.025999999999996</v>
      </c>
      <c r="AF74" s="124">
        <v>58.877000000000002</v>
      </c>
      <c r="AG74" s="124">
        <v>0</v>
      </c>
      <c r="AH74" s="124">
        <v>0</v>
      </c>
      <c r="AI74" s="124">
        <v>153.90299999999999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95.025999999999996</v>
      </c>
      <c r="BQ74" s="125">
        <f t="shared" si="47"/>
        <v>58.877000000000002</v>
      </c>
      <c r="BR74" s="125">
        <f t="shared" si="47"/>
        <v>0</v>
      </c>
      <c r="BS74" s="125">
        <f t="shared" si="47"/>
        <v>0</v>
      </c>
      <c r="BT74" s="125">
        <f t="shared" si="48"/>
        <v>-153.90299999999999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950.26</v>
      </c>
      <c r="DA74" s="122">
        <f t="shared" si="57"/>
        <v>588.77</v>
      </c>
      <c r="DB74" s="122">
        <f t="shared" si="57"/>
        <v>0</v>
      </c>
      <c r="DC74" s="122">
        <f t="shared" si="57"/>
        <v>0</v>
      </c>
      <c r="DD74" s="122">
        <f t="shared" si="58"/>
        <v>1539.03</v>
      </c>
      <c r="DF74" s="123">
        <f t="shared" si="59"/>
        <v>95.025999999999996</v>
      </c>
      <c r="DG74" s="123">
        <f t="shared" si="60"/>
        <v>58.877000000000002</v>
      </c>
      <c r="DH74" s="123">
        <f t="shared" si="61"/>
        <v>0</v>
      </c>
      <c r="DI74" s="123">
        <f t="shared" si="62"/>
        <v>0</v>
      </c>
      <c r="DJ74" s="123">
        <f t="shared" si="63"/>
        <v>-153.90299999999999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-99.097999999999999</v>
      </c>
      <c r="G75" s="124">
        <v>-99.097999999999999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-61.4</v>
      </c>
      <c r="N75" s="124">
        <v>-61.4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99.097999999999999</v>
      </c>
      <c r="AF75" s="124">
        <v>61.4</v>
      </c>
      <c r="AG75" s="124">
        <v>0</v>
      </c>
      <c r="AH75" s="124">
        <v>0</v>
      </c>
      <c r="AI75" s="124">
        <v>160.49799999999999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99.097999999999999</v>
      </c>
      <c r="BQ75" s="125">
        <f t="shared" si="47"/>
        <v>61.4</v>
      </c>
      <c r="BR75" s="125">
        <f t="shared" si="47"/>
        <v>0</v>
      </c>
      <c r="BS75" s="125">
        <f t="shared" si="47"/>
        <v>0</v>
      </c>
      <c r="BT75" s="125">
        <f t="shared" si="48"/>
        <v>-160.49799999999999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990.98</v>
      </c>
      <c r="DA75" s="122">
        <f t="shared" si="57"/>
        <v>614</v>
      </c>
      <c r="DB75" s="122">
        <f t="shared" si="57"/>
        <v>0</v>
      </c>
      <c r="DC75" s="122">
        <f t="shared" si="57"/>
        <v>0</v>
      </c>
      <c r="DD75" s="122">
        <f t="shared" si="58"/>
        <v>1604.98</v>
      </c>
      <c r="DF75" s="123">
        <f t="shared" si="59"/>
        <v>99.097999999999999</v>
      </c>
      <c r="DG75" s="123">
        <f t="shared" si="60"/>
        <v>61.4</v>
      </c>
      <c r="DH75" s="123">
        <f t="shared" si="61"/>
        <v>0</v>
      </c>
      <c r="DI75" s="123">
        <f t="shared" si="62"/>
        <v>0</v>
      </c>
      <c r="DJ75" s="123">
        <f t="shared" si="63"/>
        <v>-160.49799999999999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-111.42100000000001</v>
      </c>
      <c r="G76" s="124">
        <v>-111.42100000000001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-69.036000000000001</v>
      </c>
      <c r="N76" s="124">
        <v>-69.036000000000001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111.42100000000001</v>
      </c>
      <c r="AF76" s="124">
        <v>69.036000000000001</v>
      </c>
      <c r="AG76" s="124">
        <v>0</v>
      </c>
      <c r="AH76" s="124">
        <v>0</v>
      </c>
      <c r="AI76" s="124">
        <v>180.45699999999999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111.42100000000001</v>
      </c>
      <c r="BQ76" s="125">
        <f t="shared" si="47"/>
        <v>69.036000000000001</v>
      </c>
      <c r="BR76" s="125">
        <f t="shared" si="47"/>
        <v>0</v>
      </c>
      <c r="BS76" s="125">
        <f t="shared" si="47"/>
        <v>0</v>
      </c>
      <c r="BT76" s="125">
        <f t="shared" si="48"/>
        <v>-180.45699999999999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1114.21</v>
      </c>
      <c r="DA76" s="122">
        <f t="shared" si="57"/>
        <v>690.36</v>
      </c>
      <c r="DB76" s="122">
        <f t="shared" si="57"/>
        <v>0</v>
      </c>
      <c r="DC76" s="122">
        <f t="shared" si="57"/>
        <v>0</v>
      </c>
      <c r="DD76" s="122">
        <f t="shared" si="58"/>
        <v>1804.5700000000002</v>
      </c>
      <c r="DF76" s="123">
        <f t="shared" si="59"/>
        <v>111.42100000000001</v>
      </c>
      <c r="DG76" s="123">
        <f t="shared" si="60"/>
        <v>69.036000000000001</v>
      </c>
      <c r="DH76" s="123">
        <f t="shared" si="61"/>
        <v>0</v>
      </c>
      <c r="DI76" s="123">
        <f t="shared" si="62"/>
        <v>0</v>
      </c>
      <c r="DJ76" s="123">
        <f t="shared" si="63"/>
        <v>-180.45699999999999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-122.11199999999999</v>
      </c>
      <c r="G77" s="124">
        <v>-122.11199999999999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-75.659000000000006</v>
      </c>
      <c r="N77" s="124">
        <v>-75.659000000000006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122.11199999999999</v>
      </c>
      <c r="AF77" s="124">
        <v>75.659000000000006</v>
      </c>
      <c r="AG77" s="124">
        <v>0</v>
      </c>
      <c r="AH77" s="124">
        <v>0</v>
      </c>
      <c r="AI77" s="124">
        <v>197.77099999999999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122.11199999999999</v>
      </c>
      <c r="BQ77" s="125">
        <f t="shared" si="47"/>
        <v>75.659000000000006</v>
      </c>
      <c r="BR77" s="125">
        <f t="shared" si="47"/>
        <v>0</v>
      </c>
      <c r="BS77" s="125">
        <f t="shared" si="47"/>
        <v>0</v>
      </c>
      <c r="BT77" s="125">
        <f t="shared" si="48"/>
        <v>-197.77100000000002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1221.1199999999999</v>
      </c>
      <c r="DA77" s="122">
        <f t="shared" si="57"/>
        <v>756.59</v>
      </c>
      <c r="DB77" s="122">
        <f t="shared" si="57"/>
        <v>0</v>
      </c>
      <c r="DC77" s="122">
        <f t="shared" si="57"/>
        <v>0</v>
      </c>
      <c r="DD77" s="122">
        <f t="shared" si="58"/>
        <v>1977.71</v>
      </c>
      <c r="DF77" s="123">
        <f t="shared" si="59"/>
        <v>122.11199999999999</v>
      </c>
      <c r="DG77" s="123">
        <f t="shared" si="60"/>
        <v>75.659000000000006</v>
      </c>
      <c r="DH77" s="123">
        <f t="shared" si="61"/>
        <v>0</v>
      </c>
      <c r="DI77" s="123">
        <f t="shared" si="62"/>
        <v>0</v>
      </c>
      <c r="DJ77" s="123">
        <f t="shared" si="63"/>
        <v>-197.77100000000002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-127.29600000000001</v>
      </c>
      <c r="G78" s="124">
        <v>-127.29600000000001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-78.872</v>
      </c>
      <c r="N78" s="124">
        <v>-78.872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127.29600000000001</v>
      </c>
      <c r="AF78" s="124">
        <v>78.872</v>
      </c>
      <c r="AG78" s="124">
        <v>0</v>
      </c>
      <c r="AH78" s="124">
        <v>0</v>
      </c>
      <c r="AI78" s="124">
        <v>206.16800000000001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127.29600000000001</v>
      </c>
      <c r="BQ78" s="125">
        <f t="shared" si="47"/>
        <v>78.872</v>
      </c>
      <c r="BR78" s="125">
        <f t="shared" si="47"/>
        <v>0</v>
      </c>
      <c r="BS78" s="125">
        <f t="shared" si="47"/>
        <v>0</v>
      </c>
      <c r="BT78" s="125">
        <f t="shared" si="48"/>
        <v>-206.16800000000001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1272.96</v>
      </c>
      <c r="DA78" s="122">
        <f t="shared" si="57"/>
        <v>788.72</v>
      </c>
      <c r="DB78" s="122">
        <f t="shared" si="57"/>
        <v>0</v>
      </c>
      <c r="DC78" s="122">
        <f t="shared" si="57"/>
        <v>0</v>
      </c>
      <c r="DD78" s="122">
        <f t="shared" si="58"/>
        <v>2061.6800000000003</v>
      </c>
      <c r="DF78" s="123">
        <f t="shared" si="59"/>
        <v>127.29600000000001</v>
      </c>
      <c r="DG78" s="123">
        <f t="shared" si="60"/>
        <v>78.872</v>
      </c>
      <c r="DH78" s="123">
        <f t="shared" si="61"/>
        <v>0</v>
      </c>
      <c r="DI78" s="123">
        <f t="shared" si="62"/>
        <v>0</v>
      </c>
      <c r="DJ78" s="123">
        <f t="shared" si="63"/>
        <v>-206.16800000000001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-110</v>
      </c>
      <c r="G79" s="124">
        <v>-110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-105</v>
      </c>
      <c r="N79" s="124">
        <v>-105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110</v>
      </c>
      <c r="AF79" s="124">
        <v>105</v>
      </c>
      <c r="AG79" s="124">
        <v>0</v>
      </c>
      <c r="AH79" s="124">
        <v>0</v>
      </c>
      <c r="AI79" s="124">
        <v>215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110</v>
      </c>
      <c r="BQ79" s="125">
        <f t="shared" si="47"/>
        <v>105</v>
      </c>
      <c r="BR79" s="125">
        <f t="shared" si="47"/>
        <v>0</v>
      </c>
      <c r="BS79" s="125">
        <f t="shared" si="47"/>
        <v>0</v>
      </c>
      <c r="BT79" s="125">
        <f t="shared" si="48"/>
        <v>-215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1100</v>
      </c>
      <c r="DA79" s="122">
        <f t="shared" si="57"/>
        <v>1050</v>
      </c>
      <c r="DB79" s="122">
        <f t="shared" si="57"/>
        <v>0</v>
      </c>
      <c r="DC79" s="122">
        <f t="shared" si="57"/>
        <v>0</v>
      </c>
      <c r="DD79" s="122">
        <f t="shared" si="58"/>
        <v>2150</v>
      </c>
      <c r="DF79" s="123">
        <f t="shared" si="59"/>
        <v>110</v>
      </c>
      <c r="DG79" s="123">
        <f t="shared" si="60"/>
        <v>105</v>
      </c>
      <c r="DH79" s="123">
        <f t="shared" si="61"/>
        <v>0</v>
      </c>
      <c r="DI79" s="123">
        <f t="shared" si="62"/>
        <v>0</v>
      </c>
      <c r="DJ79" s="123">
        <f t="shared" si="63"/>
        <v>-215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-70</v>
      </c>
      <c r="G80" s="124">
        <v>-70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-95</v>
      </c>
      <c r="N80" s="124">
        <v>-95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70</v>
      </c>
      <c r="AF80" s="124">
        <v>95</v>
      </c>
      <c r="AG80" s="124">
        <v>0</v>
      </c>
      <c r="AH80" s="124">
        <v>0</v>
      </c>
      <c r="AI80" s="124">
        <v>165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70</v>
      </c>
      <c r="BQ80" s="125">
        <f t="shared" si="47"/>
        <v>95</v>
      </c>
      <c r="BR80" s="125">
        <f t="shared" si="47"/>
        <v>0</v>
      </c>
      <c r="BS80" s="125">
        <f t="shared" si="47"/>
        <v>0</v>
      </c>
      <c r="BT80" s="125">
        <f t="shared" si="48"/>
        <v>-165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700</v>
      </c>
      <c r="DA80" s="122">
        <f t="shared" si="57"/>
        <v>950</v>
      </c>
      <c r="DB80" s="122">
        <f t="shared" si="57"/>
        <v>0</v>
      </c>
      <c r="DC80" s="122">
        <f t="shared" si="57"/>
        <v>0</v>
      </c>
      <c r="DD80" s="122">
        <f t="shared" si="58"/>
        <v>1650</v>
      </c>
      <c r="DF80" s="123">
        <f t="shared" si="59"/>
        <v>70</v>
      </c>
      <c r="DG80" s="123">
        <f t="shared" si="60"/>
        <v>95</v>
      </c>
      <c r="DH80" s="123">
        <f t="shared" si="61"/>
        <v>0</v>
      </c>
      <c r="DI80" s="123">
        <f t="shared" si="62"/>
        <v>0</v>
      </c>
      <c r="DJ80" s="123">
        <f t="shared" si="63"/>
        <v>-165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-74</v>
      </c>
      <c r="G81" s="124">
        <v>-74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-95</v>
      </c>
      <c r="N81" s="124">
        <v>-95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74</v>
      </c>
      <c r="AF81" s="124">
        <v>95</v>
      </c>
      <c r="AG81" s="124">
        <v>0</v>
      </c>
      <c r="AH81" s="124">
        <v>0</v>
      </c>
      <c r="AI81" s="124">
        <v>169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74</v>
      </c>
      <c r="BQ81" s="125">
        <f t="shared" si="47"/>
        <v>95</v>
      </c>
      <c r="BR81" s="125">
        <f t="shared" si="47"/>
        <v>0</v>
      </c>
      <c r="BS81" s="125">
        <f t="shared" si="47"/>
        <v>0</v>
      </c>
      <c r="BT81" s="125">
        <f t="shared" si="48"/>
        <v>-169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740</v>
      </c>
      <c r="DA81" s="122">
        <f t="shared" si="57"/>
        <v>950</v>
      </c>
      <c r="DB81" s="122">
        <f t="shared" si="57"/>
        <v>0</v>
      </c>
      <c r="DC81" s="122">
        <f t="shared" si="57"/>
        <v>0</v>
      </c>
      <c r="DD81" s="122">
        <f t="shared" si="58"/>
        <v>1690</v>
      </c>
      <c r="DF81" s="123">
        <f t="shared" si="59"/>
        <v>74</v>
      </c>
      <c r="DG81" s="123">
        <f t="shared" si="60"/>
        <v>95</v>
      </c>
      <c r="DH81" s="123">
        <f t="shared" si="61"/>
        <v>0</v>
      </c>
      <c r="DI81" s="123">
        <f t="shared" si="62"/>
        <v>0</v>
      </c>
      <c r="DJ81" s="123">
        <f t="shared" si="63"/>
        <v>-169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-76</v>
      </c>
      <c r="G82" s="124">
        <v>-76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-90</v>
      </c>
      <c r="N82" s="124">
        <v>-90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76</v>
      </c>
      <c r="AF82" s="124">
        <v>90</v>
      </c>
      <c r="AG82" s="124">
        <v>0</v>
      </c>
      <c r="AH82" s="124">
        <v>0</v>
      </c>
      <c r="AI82" s="124">
        <v>166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76</v>
      </c>
      <c r="BQ82" s="125">
        <f t="shared" si="47"/>
        <v>90</v>
      </c>
      <c r="BR82" s="125">
        <f t="shared" si="47"/>
        <v>0</v>
      </c>
      <c r="BS82" s="125">
        <f t="shared" si="47"/>
        <v>0</v>
      </c>
      <c r="BT82" s="125">
        <f t="shared" si="48"/>
        <v>-166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760</v>
      </c>
      <c r="DA82" s="122">
        <f t="shared" si="57"/>
        <v>900</v>
      </c>
      <c r="DB82" s="122">
        <f t="shared" si="57"/>
        <v>0</v>
      </c>
      <c r="DC82" s="122">
        <f t="shared" si="57"/>
        <v>0</v>
      </c>
      <c r="DD82" s="122">
        <f t="shared" si="58"/>
        <v>1660</v>
      </c>
      <c r="DF82" s="123">
        <f t="shared" si="59"/>
        <v>76</v>
      </c>
      <c r="DG82" s="123">
        <f t="shared" si="60"/>
        <v>90</v>
      </c>
      <c r="DH82" s="123">
        <f t="shared" si="61"/>
        <v>0</v>
      </c>
      <c r="DI82" s="123">
        <f t="shared" si="62"/>
        <v>0</v>
      </c>
      <c r="DJ82" s="123">
        <f t="shared" si="63"/>
        <v>-166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-88</v>
      </c>
      <c r="G83" s="124">
        <v>-88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-80</v>
      </c>
      <c r="N83" s="124">
        <v>-80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88</v>
      </c>
      <c r="AF83" s="124">
        <v>80</v>
      </c>
      <c r="AG83" s="124">
        <v>0</v>
      </c>
      <c r="AH83" s="124">
        <v>0</v>
      </c>
      <c r="AI83" s="124">
        <v>168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88</v>
      </c>
      <c r="BQ83" s="125">
        <f t="shared" si="47"/>
        <v>80</v>
      </c>
      <c r="BR83" s="125">
        <f t="shared" si="47"/>
        <v>0</v>
      </c>
      <c r="BS83" s="125">
        <f t="shared" si="47"/>
        <v>0</v>
      </c>
      <c r="BT83" s="125">
        <f t="shared" si="48"/>
        <v>-168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880</v>
      </c>
      <c r="DA83" s="122">
        <f t="shared" si="57"/>
        <v>800</v>
      </c>
      <c r="DB83" s="122">
        <f t="shared" si="57"/>
        <v>0</v>
      </c>
      <c r="DC83" s="122">
        <f t="shared" si="57"/>
        <v>0</v>
      </c>
      <c r="DD83" s="122">
        <f t="shared" si="58"/>
        <v>1680</v>
      </c>
      <c r="DF83" s="123">
        <f t="shared" si="59"/>
        <v>88</v>
      </c>
      <c r="DG83" s="123">
        <f t="shared" si="60"/>
        <v>80</v>
      </c>
      <c r="DH83" s="123">
        <f t="shared" si="61"/>
        <v>0</v>
      </c>
      <c r="DI83" s="123">
        <f t="shared" si="62"/>
        <v>0</v>
      </c>
      <c r="DJ83" s="123">
        <f t="shared" si="63"/>
        <v>-168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-84</v>
      </c>
      <c r="G84" s="124">
        <v>-84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-75</v>
      </c>
      <c r="N84" s="124">
        <v>-75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84</v>
      </c>
      <c r="AF84" s="124">
        <v>75</v>
      </c>
      <c r="AG84" s="124">
        <v>0</v>
      </c>
      <c r="AH84" s="124">
        <v>0</v>
      </c>
      <c r="AI84" s="124">
        <v>159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84</v>
      </c>
      <c r="BQ84" s="125">
        <f t="shared" si="47"/>
        <v>75</v>
      </c>
      <c r="BR84" s="125">
        <f t="shared" si="47"/>
        <v>0</v>
      </c>
      <c r="BS84" s="125">
        <f t="shared" si="47"/>
        <v>0</v>
      </c>
      <c r="BT84" s="125">
        <f t="shared" si="48"/>
        <v>-159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840</v>
      </c>
      <c r="DA84" s="122">
        <f t="shared" si="57"/>
        <v>750</v>
      </c>
      <c r="DB84" s="122">
        <f t="shared" si="57"/>
        <v>0</v>
      </c>
      <c r="DC84" s="122">
        <f t="shared" si="57"/>
        <v>0</v>
      </c>
      <c r="DD84" s="122">
        <f t="shared" si="58"/>
        <v>1590</v>
      </c>
      <c r="DF84" s="123">
        <f t="shared" si="59"/>
        <v>84</v>
      </c>
      <c r="DG84" s="123">
        <f t="shared" si="60"/>
        <v>75</v>
      </c>
      <c r="DH84" s="123">
        <f t="shared" si="61"/>
        <v>0</v>
      </c>
      <c r="DI84" s="123">
        <f t="shared" si="62"/>
        <v>0</v>
      </c>
      <c r="DJ84" s="123">
        <f t="shared" si="63"/>
        <v>-159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-131</v>
      </c>
      <c r="G85" s="124">
        <v>-131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-80</v>
      </c>
      <c r="N85" s="124">
        <v>-80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131</v>
      </c>
      <c r="AF85" s="124">
        <v>80</v>
      </c>
      <c r="AG85" s="124">
        <v>0</v>
      </c>
      <c r="AH85" s="124">
        <v>0</v>
      </c>
      <c r="AI85" s="124">
        <v>211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131</v>
      </c>
      <c r="BQ85" s="125">
        <f t="shared" si="47"/>
        <v>80</v>
      </c>
      <c r="BR85" s="125">
        <f t="shared" si="47"/>
        <v>0</v>
      </c>
      <c r="BS85" s="125">
        <f t="shared" si="47"/>
        <v>0</v>
      </c>
      <c r="BT85" s="125">
        <f t="shared" si="48"/>
        <v>-211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1310</v>
      </c>
      <c r="DA85" s="122">
        <f t="shared" si="57"/>
        <v>800</v>
      </c>
      <c r="DB85" s="122">
        <f t="shared" si="57"/>
        <v>0</v>
      </c>
      <c r="DC85" s="122">
        <f t="shared" si="57"/>
        <v>0</v>
      </c>
      <c r="DD85" s="122">
        <f t="shared" si="58"/>
        <v>2110</v>
      </c>
      <c r="DF85" s="123">
        <f t="shared" si="59"/>
        <v>131</v>
      </c>
      <c r="DG85" s="123">
        <f t="shared" si="60"/>
        <v>80</v>
      </c>
      <c r="DH85" s="123">
        <f t="shared" si="61"/>
        <v>0</v>
      </c>
      <c r="DI85" s="123">
        <f t="shared" si="62"/>
        <v>0</v>
      </c>
      <c r="DJ85" s="123">
        <f t="shared" si="63"/>
        <v>-211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-181.64599999999999</v>
      </c>
      <c r="G86" s="124">
        <v>-181.64599999999999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-95</v>
      </c>
      <c r="N86" s="124">
        <v>-95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181.64599999999999</v>
      </c>
      <c r="AF86" s="124">
        <v>95</v>
      </c>
      <c r="AG86" s="124">
        <v>0</v>
      </c>
      <c r="AH86" s="124">
        <v>0</v>
      </c>
      <c r="AI86" s="124">
        <v>276.64600000000002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181.64599999999999</v>
      </c>
      <c r="BQ86" s="125">
        <f t="shared" si="47"/>
        <v>95</v>
      </c>
      <c r="BR86" s="125">
        <f t="shared" si="47"/>
        <v>0</v>
      </c>
      <c r="BS86" s="125">
        <f t="shared" si="47"/>
        <v>0</v>
      </c>
      <c r="BT86" s="125">
        <f t="shared" si="48"/>
        <v>-276.64599999999996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1816.4599999999998</v>
      </c>
      <c r="DA86" s="122">
        <f t="shared" si="57"/>
        <v>950</v>
      </c>
      <c r="DB86" s="122">
        <f t="shared" si="57"/>
        <v>0</v>
      </c>
      <c r="DC86" s="122">
        <f t="shared" si="57"/>
        <v>0</v>
      </c>
      <c r="DD86" s="122">
        <f t="shared" si="58"/>
        <v>2766.46</v>
      </c>
      <c r="DF86" s="123">
        <f t="shared" si="59"/>
        <v>181.64599999999999</v>
      </c>
      <c r="DG86" s="123">
        <f t="shared" si="60"/>
        <v>95</v>
      </c>
      <c r="DH86" s="123">
        <f t="shared" si="61"/>
        <v>0</v>
      </c>
      <c r="DI86" s="123">
        <f t="shared" si="62"/>
        <v>0</v>
      </c>
      <c r="DJ86" s="123">
        <f t="shared" si="63"/>
        <v>-276.64599999999996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-169.76499999999999</v>
      </c>
      <c r="G87" s="124">
        <v>-169.76499999999999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-105.185</v>
      </c>
      <c r="N87" s="124">
        <v>-105.185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169.76499999999999</v>
      </c>
      <c r="AF87" s="124">
        <v>105.185</v>
      </c>
      <c r="AG87" s="124">
        <v>0</v>
      </c>
      <c r="AH87" s="124">
        <v>0</v>
      </c>
      <c r="AI87" s="124">
        <v>274.95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169.76499999999999</v>
      </c>
      <c r="BQ87" s="125">
        <f t="shared" si="47"/>
        <v>105.185</v>
      </c>
      <c r="BR87" s="125">
        <f t="shared" si="47"/>
        <v>0</v>
      </c>
      <c r="BS87" s="125">
        <f t="shared" si="47"/>
        <v>0</v>
      </c>
      <c r="BT87" s="125">
        <f t="shared" si="48"/>
        <v>-274.95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1697.6499999999999</v>
      </c>
      <c r="DA87" s="122">
        <f t="shared" si="57"/>
        <v>1051.8499999999999</v>
      </c>
      <c r="DB87" s="122">
        <f t="shared" si="57"/>
        <v>0</v>
      </c>
      <c r="DC87" s="122">
        <f t="shared" si="57"/>
        <v>0</v>
      </c>
      <c r="DD87" s="122">
        <f t="shared" si="58"/>
        <v>2749.5</v>
      </c>
      <c r="DF87" s="123">
        <f t="shared" si="59"/>
        <v>169.76499999999999</v>
      </c>
      <c r="DG87" s="123">
        <f t="shared" si="60"/>
        <v>105.185</v>
      </c>
      <c r="DH87" s="123">
        <f t="shared" si="61"/>
        <v>0</v>
      </c>
      <c r="DI87" s="123">
        <f t="shared" si="62"/>
        <v>0</v>
      </c>
      <c r="DJ87" s="123">
        <f t="shared" si="63"/>
        <v>-274.95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-160.60499999999999</v>
      </c>
      <c r="G88" s="124">
        <v>-160.60499999999999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-99.51</v>
      </c>
      <c r="N88" s="124">
        <v>-99.51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160.60499999999999</v>
      </c>
      <c r="AF88" s="124">
        <v>99.51</v>
      </c>
      <c r="AG88" s="124">
        <v>0</v>
      </c>
      <c r="AH88" s="124">
        <v>0</v>
      </c>
      <c r="AI88" s="124">
        <v>260.11500000000001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160.60499999999999</v>
      </c>
      <c r="BQ88" s="125">
        <f t="shared" si="47"/>
        <v>99.51</v>
      </c>
      <c r="BR88" s="125">
        <f t="shared" si="47"/>
        <v>0</v>
      </c>
      <c r="BS88" s="125">
        <f t="shared" si="47"/>
        <v>0</v>
      </c>
      <c r="BT88" s="125">
        <f t="shared" si="48"/>
        <v>-260.11500000000001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1606.05</v>
      </c>
      <c r="DA88" s="122">
        <f t="shared" si="57"/>
        <v>995.1</v>
      </c>
      <c r="DB88" s="122">
        <f t="shared" si="57"/>
        <v>0</v>
      </c>
      <c r="DC88" s="122">
        <f t="shared" si="57"/>
        <v>0</v>
      </c>
      <c r="DD88" s="122">
        <f t="shared" si="58"/>
        <v>2601.15</v>
      </c>
      <c r="DF88" s="123">
        <f t="shared" si="59"/>
        <v>160.60499999999999</v>
      </c>
      <c r="DG88" s="123">
        <f t="shared" si="60"/>
        <v>99.51</v>
      </c>
      <c r="DH88" s="123">
        <f t="shared" si="61"/>
        <v>0</v>
      </c>
      <c r="DI88" s="123">
        <f t="shared" si="62"/>
        <v>0</v>
      </c>
      <c r="DJ88" s="123">
        <f t="shared" si="63"/>
        <v>-260.11500000000001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-141.72499999999999</v>
      </c>
      <c r="G89" s="124">
        <v>-141.72499999999999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-87.811999999999998</v>
      </c>
      <c r="N89" s="124">
        <v>-87.811999999999998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141.72499999999999</v>
      </c>
      <c r="AF89" s="124">
        <v>87.811999999999998</v>
      </c>
      <c r="AG89" s="124">
        <v>0</v>
      </c>
      <c r="AH89" s="124">
        <v>0</v>
      </c>
      <c r="AI89" s="124">
        <v>229.53700000000001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141.72499999999999</v>
      </c>
      <c r="BQ89" s="125">
        <f t="shared" si="47"/>
        <v>87.811999999999998</v>
      </c>
      <c r="BR89" s="125">
        <f t="shared" si="47"/>
        <v>0</v>
      </c>
      <c r="BS89" s="125">
        <f t="shared" si="47"/>
        <v>0</v>
      </c>
      <c r="BT89" s="125">
        <f t="shared" si="48"/>
        <v>-229.53699999999998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1417.25</v>
      </c>
      <c r="DA89" s="122">
        <f t="shared" si="57"/>
        <v>878.12</v>
      </c>
      <c r="DB89" s="122">
        <f t="shared" si="57"/>
        <v>0</v>
      </c>
      <c r="DC89" s="122">
        <f t="shared" si="57"/>
        <v>0</v>
      </c>
      <c r="DD89" s="122">
        <f t="shared" si="58"/>
        <v>2295.37</v>
      </c>
      <c r="DF89" s="123">
        <f t="shared" si="59"/>
        <v>141.72499999999999</v>
      </c>
      <c r="DG89" s="123">
        <f t="shared" si="60"/>
        <v>87.811999999999998</v>
      </c>
      <c r="DH89" s="123">
        <f t="shared" si="61"/>
        <v>0</v>
      </c>
      <c r="DI89" s="123">
        <f t="shared" si="62"/>
        <v>0</v>
      </c>
      <c r="DJ89" s="123">
        <f t="shared" si="63"/>
        <v>-229.53699999999998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-120.07899999999999</v>
      </c>
      <c r="G90" s="124">
        <v>-120.07899999999999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-74.400000000000006</v>
      </c>
      <c r="N90" s="124">
        <v>-74.400000000000006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120.07899999999999</v>
      </c>
      <c r="AF90" s="124">
        <v>74.400000000000006</v>
      </c>
      <c r="AG90" s="124">
        <v>0</v>
      </c>
      <c r="AH90" s="124">
        <v>0</v>
      </c>
      <c r="AI90" s="124">
        <v>194.47900000000001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120.07899999999999</v>
      </c>
      <c r="BQ90" s="125">
        <f t="shared" si="47"/>
        <v>74.400000000000006</v>
      </c>
      <c r="BR90" s="125">
        <f t="shared" si="47"/>
        <v>0</v>
      </c>
      <c r="BS90" s="125">
        <f t="shared" si="47"/>
        <v>0</v>
      </c>
      <c r="BT90" s="125">
        <f t="shared" si="48"/>
        <v>-194.47899999999998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1200.79</v>
      </c>
      <c r="DA90" s="122">
        <f t="shared" si="57"/>
        <v>744</v>
      </c>
      <c r="DB90" s="122">
        <f t="shared" si="57"/>
        <v>0</v>
      </c>
      <c r="DC90" s="122">
        <f t="shared" si="57"/>
        <v>0</v>
      </c>
      <c r="DD90" s="122">
        <f t="shared" si="58"/>
        <v>1944.79</v>
      </c>
      <c r="DF90" s="123">
        <f t="shared" si="59"/>
        <v>120.07899999999999</v>
      </c>
      <c r="DG90" s="123">
        <f t="shared" si="60"/>
        <v>74.400000000000006</v>
      </c>
      <c r="DH90" s="123">
        <f t="shared" si="61"/>
        <v>0</v>
      </c>
      <c r="DI90" s="123">
        <f t="shared" si="62"/>
        <v>0</v>
      </c>
      <c r="DJ90" s="123">
        <f t="shared" si="63"/>
        <v>-194.47899999999998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-106.03100000000001</v>
      </c>
      <c r="G91" s="124">
        <v>-106.03100000000001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-65.695999999999998</v>
      </c>
      <c r="N91" s="124">
        <v>-65.695999999999998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106.03100000000001</v>
      </c>
      <c r="AF91" s="124">
        <v>65.695999999999998</v>
      </c>
      <c r="AG91" s="124">
        <v>0</v>
      </c>
      <c r="AH91" s="124">
        <v>0</v>
      </c>
      <c r="AI91" s="124">
        <v>171.727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106.03100000000001</v>
      </c>
      <c r="BQ91" s="125">
        <f t="shared" si="47"/>
        <v>65.695999999999998</v>
      </c>
      <c r="BR91" s="125">
        <f t="shared" si="47"/>
        <v>0</v>
      </c>
      <c r="BS91" s="125">
        <f t="shared" si="47"/>
        <v>0</v>
      </c>
      <c r="BT91" s="125">
        <f t="shared" si="48"/>
        <v>-171.727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1060.31</v>
      </c>
      <c r="DA91" s="122">
        <f t="shared" si="57"/>
        <v>656.96</v>
      </c>
      <c r="DB91" s="122">
        <f t="shared" si="57"/>
        <v>0</v>
      </c>
      <c r="DC91" s="122">
        <f t="shared" si="57"/>
        <v>0</v>
      </c>
      <c r="DD91" s="122">
        <f t="shared" si="58"/>
        <v>1717.27</v>
      </c>
      <c r="DF91" s="123">
        <f t="shared" si="59"/>
        <v>106.03100000000001</v>
      </c>
      <c r="DG91" s="123">
        <f t="shared" si="60"/>
        <v>65.695999999999998</v>
      </c>
      <c r="DH91" s="123">
        <f t="shared" si="61"/>
        <v>0</v>
      </c>
      <c r="DI91" s="123">
        <f t="shared" si="62"/>
        <v>0</v>
      </c>
      <c r="DJ91" s="123">
        <f t="shared" si="63"/>
        <v>-171.727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-90.072999999999993</v>
      </c>
      <c r="G92" s="124">
        <v>-90.072999999999993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-55.808999999999997</v>
      </c>
      <c r="N92" s="124">
        <v>-55.808999999999997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90.072999999999993</v>
      </c>
      <c r="AF92" s="124">
        <v>55.808999999999997</v>
      </c>
      <c r="AG92" s="124">
        <v>0</v>
      </c>
      <c r="AH92" s="124">
        <v>0</v>
      </c>
      <c r="AI92" s="124">
        <v>145.88200000000001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90.072999999999993</v>
      </c>
      <c r="BQ92" s="125">
        <f t="shared" si="47"/>
        <v>55.808999999999997</v>
      </c>
      <c r="BR92" s="125">
        <f t="shared" si="47"/>
        <v>0</v>
      </c>
      <c r="BS92" s="125">
        <f t="shared" si="47"/>
        <v>0</v>
      </c>
      <c r="BT92" s="125">
        <f t="shared" si="48"/>
        <v>-145.88200000000001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900.7299999999999</v>
      </c>
      <c r="DA92" s="122">
        <f t="shared" si="57"/>
        <v>558.08999999999992</v>
      </c>
      <c r="DB92" s="122">
        <f t="shared" si="57"/>
        <v>0</v>
      </c>
      <c r="DC92" s="122">
        <f t="shared" si="57"/>
        <v>0</v>
      </c>
      <c r="DD92" s="122">
        <f t="shared" si="58"/>
        <v>1458.8199999999997</v>
      </c>
      <c r="DF92" s="123">
        <f t="shared" si="59"/>
        <v>90.072999999999993</v>
      </c>
      <c r="DG92" s="123">
        <f t="shared" si="60"/>
        <v>55.808999999999997</v>
      </c>
      <c r="DH92" s="123">
        <f t="shared" si="61"/>
        <v>0</v>
      </c>
      <c r="DI92" s="123">
        <f t="shared" si="62"/>
        <v>0</v>
      </c>
      <c r="DJ92" s="123">
        <f t="shared" si="63"/>
        <v>-145.88200000000001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-70.543999999999997</v>
      </c>
      <c r="G93" s="124">
        <v>-70.543999999999997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-43.707999999999998</v>
      </c>
      <c r="N93" s="124">
        <v>-43.707999999999998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70.543999999999997</v>
      </c>
      <c r="AF93" s="124">
        <v>43.707999999999998</v>
      </c>
      <c r="AG93" s="124">
        <v>0</v>
      </c>
      <c r="AH93" s="124">
        <v>0</v>
      </c>
      <c r="AI93" s="124">
        <v>114.252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70.543999999999997</v>
      </c>
      <c r="BQ93" s="125">
        <f t="shared" si="47"/>
        <v>43.707999999999998</v>
      </c>
      <c r="BR93" s="125">
        <f t="shared" si="47"/>
        <v>0</v>
      </c>
      <c r="BS93" s="125">
        <f t="shared" si="47"/>
        <v>0</v>
      </c>
      <c r="BT93" s="125">
        <f t="shared" si="48"/>
        <v>-114.252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705.43999999999994</v>
      </c>
      <c r="DA93" s="122">
        <f t="shared" si="57"/>
        <v>437.08</v>
      </c>
      <c r="DB93" s="122">
        <f t="shared" si="57"/>
        <v>0</v>
      </c>
      <c r="DC93" s="122">
        <f t="shared" si="57"/>
        <v>0</v>
      </c>
      <c r="DD93" s="122">
        <f t="shared" si="58"/>
        <v>1142.52</v>
      </c>
      <c r="DF93" s="123">
        <f t="shared" si="59"/>
        <v>70.543999999999997</v>
      </c>
      <c r="DG93" s="123">
        <f t="shared" si="60"/>
        <v>43.707999999999998</v>
      </c>
      <c r="DH93" s="123">
        <f t="shared" si="61"/>
        <v>0</v>
      </c>
      <c r="DI93" s="123">
        <f t="shared" si="62"/>
        <v>0</v>
      </c>
      <c r="DJ93" s="123">
        <f t="shared" si="63"/>
        <v>-114.252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-56.61</v>
      </c>
      <c r="G94" s="124">
        <v>-56.61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-35.075000000000003</v>
      </c>
      <c r="N94" s="124">
        <v>-35.075000000000003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56.61</v>
      </c>
      <c r="AF94" s="124">
        <v>35.075000000000003</v>
      </c>
      <c r="AG94" s="124">
        <v>0</v>
      </c>
      <c r="AH94" s="124">
        <v>0</v>
      </c>
      <c r="AI94" s="124">
        <v>91.685000000000002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56.61</v>
      </c>
      <c r="BQ94" s="125">
        <f t="shared" si="47"/>
        <v>35.075000000000003</v>
      </c>
      <c r="BR94" s="125">
        <f t="shared" si="47"/>
        <v>0</v>
      </c>
      <c r="BS94" s="125">
        <f t="shared" si="47"/>
        <v>0</v>
      </c>
      <c r="BT94" s="125">
        <f t="shared" si="48"/>
        <v>-91.685000000000002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566.1</v>
      </c>
      <c r="DA94" s="122">
        <f t="shared" si="57"/>
        <v>350.75</v>
      </c>
      <c r="DB94" s="122">
        <f t="shared" si="57"/>
        <v>0</v>
      </c>
      <c r="DC94" s="122">
        <f t="shared" si="57"/>
        <v>0</v>
      </c>
      <c r="DD94" s="122">
        <f t="shared" si="58"/>
        <v>916.85</v>
      </c>
      <c r="DF94" s="123">
        <f t="shared" si="59"/>
        <v>56.61</v>
      </c>
      <c r="DG94" s="123">
        <f t="shared" si="60"/>
        <v>35.075000000000003</v>
      </c>
      <c r="DH94" s="123">
        <f t="shared" si="61"/>
        <v>0</v>
      </c>
      <c r="DI94" s="123">
        <f t="shared" si="62"/>
        <v>0</v>
      </c>
      <c r="DJ94" s="123">
        <f t="shared" si="63"/>
        <v>-91.685000000000002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-41.506</v>
      </c>
      <c r="G95" s="124">
        <v>-41.506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-25.716000000000001</v>
      </c>
      <c r="N95" s="124">
        <v>-25.716000000000001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41.506</v>
      </c>
      <c r="AF95" s="124">
        <v>25.716000000000001</v>
      </c>
      <c r="AG95" s="124">
        <v>0</v>
      </c>
      <c r="AH95" s="124">
        <v>0</v>
      </c>
      <c r="AI95" s="124">
        <v>67.221999999999994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41.506</v>
      </c>
      <c r="BQ95" s="125">
        <f t="shared" si="47"/>
        <v>25.716000000000001</v>
      </c>
      <c r="BR95" s="125">
        <f t="shared" si="47"/>
        <v>0</v>
      </c>
      <c r="BS95" s="125">
        <f t="shared" si="47"/>
        <v>0</v>
      </c>
      <c r="BT95" s="125">
        <f t="shared" si="48"/>
        <v>-67.222000000000008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415.06</v>
      </c>
      <c r="DA95" s="122">
        <f t="shared" si="57"/>
        <v>257.16000000000003</v>
      </c>
      <c r="DB95" s="122">
        <f t="shared" si="57"/>
        <v>0</v>
      </c>
      <c r="DC95" s="122">
        <f t="shared" si="57"/>
        <v>0</v>
      </c>
      <c r="DD95" s="122">
        <f t="shared" si="58"/>
        <v>672.22</v>
      </c>
      <c r="DF95" s="123">
        <f t="shared" si="59"/>
        <v>41.506</v>
      </c>
      <c r="DG95" s="123">
        <f t="shared" si="60"/>
        <v>25.716000000000001</v>
      </c>
      <c r="DH95" s="123">
        <f t="shared" si="61"/>
        <v>0</v>
      </c>
      <c r="DI95" s="123">
        <f t="shared" si="62"/>
        <v>0</v>
      </c>
      <c r="DJ95" s="123">
        <f t="shared" si="63"/>
        <v>-67.222000000000008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-43.872999999999998</v>
      </c>
      <c r="G96" s="124">
        <v>-43.872999999999998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-27.183</v>
      </c>
      <c r="N96" s="124">
        <v>-27.183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43.872999999999998</v>
      </c>
      <c r="AF96" s="124">
        <v>27.183</v>
      </c>
      <c r="AG96" s="124">
        <v>0</v>
      </c>
      <c r="AH96" s="124">
        <v>0</v>
      </c>
      <c r="AI96" s="124">
        <v>71.055999999999997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43.872999999999998</v>
      </c>
      <c r="BQ96" s="125">
        <f t="shared" si="47"/>
        <v>27.183</v>
      </c>
      <c r="BR96" s="125">
        <f t="shared" si="47"/>
        <v>0</v>
      </c>
      <c r="BS96" s="125">
        <f t="shared" si="47"/>
        <v>0</v>
      </c>
      <c r="BT96" s="125">
        <f t="shared" si="48"/>
        <v>-71.055999999999997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438.72999999999996</v>
      </c>
      <c r="DA96" s="122">
        <f t="shared" si="57"/>
        <v>271.83</v>
      </c>
      <c r="DB96" s="122">
        <f t="shared" si="57"/>
        <v>0</v>
      </c>
      <c r="DC96" s="122">
        <f t="shared" si="57"/>
        <v>0</v>
      </c>
      <c r="DD96" s="122">
        <f t="shared" si="58"/>
        <v>710.56</v>
      </c>
      <c r="DF96" s="123">
        <f t="shared" si="59"/>
        <v>43.872999999999998</v>
      </c>
      <c r="DG96" s="123">
        <f t="shared" si="60"/>
        <v>27.183</v>
      </c>
      <c r="DH96" s="123">
        <f t="shared" si="61"/>
        <v>0</v>
      </c>
      <c r="DI96" s="123">
        <f t="shared" si="62"/>
        <v>0</v>
      </c>
      <c r="DJ96" s="123">
        <f t="shared" si="63"/>
        <v>-71.055999999999997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-45.158000000000001</v>
      </c>
      <c r="G97" s="124">
        <v>-45.158000000000001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-27.98</v>
      </c>
      <c r="N97" s="124">
        <v>-27.98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45.158000000000001</v>
      </c>
      <c r="AF97" s="124">
        <v>27.98</v>
      </c>
      <c r="AG97" s="124">
        <v>0</v>
      </c>
      <c r="AH97" s="124">
        <v>0</v>
      </c>
      <c r="AI97" s="124">
        <v>73.138000000000005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45.158000000000001</v>
      </c>
      <c r="BQ97" s="125">
        <f t="shared" si="47"/>
        <v>27.98</v>
      </c>
      <c r="BR97" s="125">
        <f t="shared" si="47"/>
        <v>0</v>
      </c>
      <c r="BS97" s="125">
        <f t="shared" si="47"/>
        <v>0</v>
      </c>
      <c r="BT97" s="125">
        <f t="shared" si="48"/>
        <v>-73.138000000000005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451.58000000000004</v>
      </c>
      <c r="DA97" s="122">
        <f t="shared" si="57"/>
        <v>279.8</v>
      </c>
      <c r="DB97" s="122">
        <f t="shared" si="57"/>
        <v>0</v>
      </c>
      <c r="DC97" s="122">
        <f t="shared" si="57"/>
        <v>0</v>
      </c>
      <c r="DD97" s="122">
        <f t="shared" si="58"/>
        <v>731.38000000000011</v>
      </c>
      <c r="DF97" s="123">
        <f t="shared" si="59"/>
        <v>45.158000000000001</v>
      </c>
      <c r="DG97" s="123">
        <f t="shared" si="60"/>
        <v>27.98</v>
      </c>
      <c r="DH97" s="123">
        <f t="shared" si="61"/>
        <v>0</v>
      </c>
      <c r="DI97" s="123">
        <f t="shared" si="62"/>
        <v>0</v>
      </c>
      <c r="DJ97" s="123">
        <f t="shared" si="63"/>
        <v>-73.138000000000005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-48.506999999999998</v>
      </c>
      <c r="G98" s="124">
        <v>-48.506999999999998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-30.055</v>
      </c>
      <c r="N98" s="124">
        <v>-30.055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48.506999999999998</v>
      </c>
      <c r="AF98" s="124">
        <v>30.055</v>
      </c>
      <c r="AG98" s="124">
        <v>0</v>
      </c>
      <c r="AH98" s="124">
        <v>0</v>
      </c>
      <c r="AI98" s="124">
        <v>78.561999999999998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48.506999999999998</v>
      </c>
      <c r="BQ98" s="125">
        <f t="shared" si="47"/>
        <v>30.055</v>
      </c>
      <c r="BR98" s="125">
        <f t="shared" si="47"/>
        <v>0</v>
      </c>
      <c r="BS98" s="125">
        <f t="shared" si="47"/>
        <v>0</v>
      </c>
      <c r="BT98" s="125">
        <f t="shared" si="48"/>
        <v>-78.561999999999998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12227.741574</v>
      </c>
      <c r="DA98" s="122">
        <f t="shared" si="57"/>
        <v>7576.3245100000004</v>
      </c>
      <c r="DB98" s="122">
        <f t="shared" si="57"/>
        <v>0</v>
      </c>
      <c r="DC98" s="122">
        <f t="shared" si="57"/>
        <v>0</v>
      </c>
      <c r="DD98" s="122">
        <f t="shared" si="58"/>
        <v>19804.066083999998</v>
      </c>
      <c r="DF98" s="123">
        <f t="shared" si="59"/>
        <v>48.506999999999998</v>
      </c>
      <c r="DG98" s="123">
        <f t="shared" si="60"/>
        <v>30.055</v>
      </c>
      <c r="DH98" s="123">
        <f t="shared" si="61"/>
        <v>0</v>
      </c>
      <c r="DI98" s="123">
        <f t="shared" si="62"/>
        <v>0</v>
      </c>
      <c r="DJ98" s="123">
        <f t="shared" si="63"/>
        <v>-78.561999999999998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3.2500000000000001E-2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-3.2500000000000001E-2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1.6541517499999998</v>
      </c>
      <c r="BQ99" s="129">
        <f t="shared" ref="BQ99:BT99" si="68">SUM(BQ3:BQ98)/4000</f>
        <v>0.74475775</v>
      </c>
      <c r="BR99" s="129">
        <f t="shared" si="68"/>
        <v>0</v>
      </c>
      <c r="BS99" s="129">
        <f t="shared" si="68"/>
        <v>0</v>
      </c>
      <c r="BT99" s="129">
        <f t="shared" si="68"/>
        <v>-2.3989095000000002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3.2500000000000001E-2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3.2500000000000001E-2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1.9477185393500003</v>
      </c>
      <c r="DA99" s="131">
        <f t="shared" ref="DA99:DD99" si="73">SUM(DA3:DA98)/40000</f>
        <v>0.92665211275000003</v>
      </c>
      <c r="DB99" s="131">
        <f t="shared" si="73"/>
        <v>0</v>
      </c>
      <c r="DC99" s="131">
        <f t="shared" si="73"/>
        <v>0</v>
      </c>
      <c r="DD99" s="131">
        <f t="shared" si="73"/>
        <v>2.8743706521000005</v>
      </c>
      <c r="DE99" s="128"/>
      <c r="DF99" s="123">
        <f t="shared" si="59"/>
        <v>1.6866517499999998</v>
      </c>
      <c r="DG99" s="123">
        <f t="shared" si="60"/>
        <v>0.71225775000000002</v>
      </c>
      <c r="DH99" s="123">
        <f t="shared" si="61"/>
        <v>0</v>
      </c>
      <c r="DI99" s="123">
        <f t="shared" si="62"/>
        <v>0</v>
      </c>
      <c r="DJ99" s="123">
        <f t="shared" si="63"/>
        <v>-2.3989095000000002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44666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44666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84.6</v>
      </c>
      <c r="I3" s="95">
        <v>53.54</v>
      </c>
      <c r="J3" s="95">
        <v>0</v>
      </c>
      <c r="K3" s="95">
        <v>0</v>
      </c>
      <c r="L3" s="95">
        <v>0</v>
      </c>
      <c r="M3" s="114">
        <v>0.15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138.29</v>
      </c>
      <c r="W3">
        <v>84.6</v>
      </c>
      <c r="X3">
        <v>53.54</v>
      </c>
      <c r="Y3">
        <v>0</v>
      </c>
      <c r="Z3">
        <v>0.15</v>
      </c>
      <c r="AA3">
        <v>0</v>
      </c>
    </row>
    <row r="4" spans="1:27">
      <c r="G4" t="s">
        <v>46</v>
      </c>
      <c r="H4" s="115">
        <v>83.36</v>
      </c>
      <c r="I4" s="88">
        <v>55.86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139.22</v>
      </c>
      <c r="W4">
        <v>83.36</v>
      </c>
      <c r="X4">
        <v>55.86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81.7</v>
      </c>
      <c r="I5" s="88">
        <v>50.98</v>
      </c>
      <c r="J5" s="88">
        <v>0</v>
      </c>
      <c r="K5" s="88">
        <v>4.17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136.85</v>
      </c>
      <c r="W5">
        <v>81.7</v>
      </c>
      <c r="X5">
        <v>50.98</v>
      </c>
      <c r="Y5">
        <v>4.17</v>
      </c>
      <c r="Z5">
        <v>0</v>
      </c>
      <c r="AA5">
        <v>0</v>
      </c>
    </row>
    <row r="6" spans="1:27">
      <c r="G6" t="s">
        <v>48</v>
      </c>
      <c r="H6" s="115">
        <v>75.23</v>
      </c>
      <c r="I6" s="88">
        <v>46.38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121.61</v>
      </c>
      <c r="W6">
        <v>75.23</v>
      </c>
      <c r="X6">
        <v>46.38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48.17</v>
      </c>
      <c r="I7" s="88">
        <v>14.65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-20</v>
      </c>
      <c r="R7" s="88">
        <v>0</v>
      </c>
      <c r="S7" s="116">
        <v>0</v>
      </c>
      <c r="U7" s="115">
        <v>-20</v>
      </c>
      <c r="V7" s="116">
        <v>62.82</v>
      </c>
      <c r="W7">
        <v>48.17</v>
      </c>
      <c r="X7">
        <v>14.65</v>
      </c>
      <c r="Y7">
        <v>-20</v>
      </c>
      <c r="Z7">
        <v>0</v>
      </c>
      <c r="AA7">
        <v>0</v>
      </c>
    </row>
    <row r="8" spans="1:27">
      <c r="G8" t="s">
        <v>50</v>
      </c>
      <c r="H8" s="115">
        <v>26.26</v>
      </c>
      <c r="I8" s="88">
        <v>4.3499999999999996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30.61</v>
      </c>
      <c r="W8">
        <v>26.26</v>
      </c>
      <c r="X8">
        <v>4.3499999999999996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5.65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5.65</v>
      </c>
      <c r="W9">
        <v>0</v>
      </c>
      <c r="X9">
        <v>0</v>
      </c>
      <c r="Y9">
        <v>5.65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2.16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2.16</v>
      </c>
      <c r="W10">
        <v>0</v>
      </c>
      <c r="X10">
        <v>0</v>
      </c>
      <c r="Y10">
        <v>0</v>
      </c>
      <c r="Z10">
        <v>2.16</v>
      </c>
      <c r="AA10">
        <v>0</v>
      </c>
    </row>
    <row r="11" spans="1:27">
      <c r="G11" t="s">
        <v>53</v>
      </c>
      <c r="H11" s="115">
        <v>102.82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-20</v>
      </c>
      <c r="R11" s="88">
        <v>0</v>
      </c>
      <c r="S11" s="116">
        <v>0</v>
      </c>
      <c r="U11" s="115">
        <v>-20</v>
      </c>
      <c r="V11" s="116">
        <v>102.82</v>
      </c>
      <c r="W11">
        <v>102.82</v>
      </c>
      <c r="X11">
        <v>0</v>
      </c>
      <c r="Y11">
        <v>-20</v>
      </c>
      <c r="Z11">
        <v>0</v>
      </c>
      <c r="AA11">
        <v>0</v>
      </c>
    </row>
    <row r="12" spans="1:27">
      <c r="G12" t="s">
        <v>54</v>
      </c>
      <c r="H12" s="115">
        <v>91.17</v>
      </c>
      <c r="I12" s="88">
        <v>0</v>
      </c>
      <c r="J12" s="88">
        <v>0</v>
      </c>
      <c r="K12" s="88">
        <v>0</v>
      </c>
      <c r="L12" s="88">
        <v>0</v>
      </c>
      <c r="M12" s="116">
        <v>0.51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91.68</v>
      </c>
      <c r="W12">
        <v>91.17</v>
      </c>
      <c r="X12">
        <v>0</v>
      </c>
      <c r="Y12">
        <v>0</v>
      </c>
      <c r="Z12">
        <v>0.51</v>
      </c>
      <c r="AA12">
        <v>0</v>
      </c>
    </row>
    <row r="13" spans="1:27">
      <c r="G13" t="s">
        <v>55</v>
      </c>
      <c r="H13" s="115">
        <v>72.11</v>
      </c>
      <c r="I13" s="88">
        <v>0</v>
      </c>
      <c r="J13" s="88">
        <v>0</v>
      </c>
      <c r="K13" s="88">
        <v>7.51</v>
      </c>
      <c r="L13" s="88">
        <v>0</v>
      </c>
      <c r="M13" s="116">
        <v>0.22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79.84</v>
      </c>
      <c r="W13">
        <v>72.11</v>
      </c>
      <c r="X13">
        <v>0</v>
      </c>
      <c r="Y13">
        <v>7.51</v>
      </c>
      <c r="Z13">
        <v>0.22</v>
      </c>
      <c r="AA13">
        <v>0</v>
      </c>
    </row>
    <row r="14" spans="1:27">
      <c r="G14" t="s">
        <v>56</v>
      </c>
      <c r="H14" s="115">
        <v>27.33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27.33</v>
      </c>
      <c r="W14">
        <v>27.33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4.24</v>
      </c>
      <c r="N15" s="115">
        <v>0</v>
      </c>
      <c r="O15" s="88">
        <v>0</v>
      </c>
      <c r="P15" s="88">
        <v>-14</v>
      </c>
      <c r="Q15" s="88">
        <v>-25</v>
      </c>
      <c r="R15" s="88">
        <v>0</v>
      </c>
      <c r="S15" s="116">
        <v>0</v>
      </c>
      <c r="U15" s="115">
        <v>-39</v>
      </c>
      <c r="V15" s="116">
        <v>4.24</v>
      </c>
      <c r="W15">
        <v>0</v>
      </c>
      <c r="X15">
        <v>0</v>
      </c>
      <c r="Y15">
        <v>-25</v>
      </c>
      <c r="Z15">
        <v>4.24</v>
      </c>
      <c r="AA15">
        <v>-14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20.88</v>
      </c>
      <c r="L16" s="88">
        <v>0</v>
      </c>
      <c r="M16" s="116">
        <v>4.17</v>
      </c>
      <c r="N16" s="115">
        <v>0</v>
      </c>
      <c r="O16" s="88">
        <v>0</v>
      </c>
      <c r="P16" s="88">
        <v>-87</v>
      </c>
      <c r="Q16" s="88">
        <v>0</v>
      </c>
      <c r="R16" s="88">
        <v>0</v>
      </c>
      <c r="S16" s="116">
        <v>0</v>
      </c>
      <c r="U16" s="115">
        <v>-87</v>
      </c>
      <c r="V16" s="116">
        <v>25.05</v>
      </c>
      <c r="W16">
        <v>0</v>
      </c>
      <c r="X16">
        <v>0</v>
      </c>
      <c r="Y16">
        <v>20.88</v>
      </c>
      <c r="Z16">
        <v>4.17</v>
      </c>
      <c r="AA16">
        <v>-87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31.96</v>
      </c>
      <c r="L17" s="88">
        <v>0</v>
      </c>
      <c r="M17" s="116">
        <v>0</v>
      </c>
      <c r="N17" s="115">
        <v>0</v>
      </c>
      <c r="O17" s="88">
        <v>0</v>
      </c>
      <c r="P17" s="88">
        <v>-139</v>
      </c>
      <c r="Q17" s="88">
        <v>0</v>
      </c>
      <c r="R17" s="88">
        <v>0</v>
      </c>
      <c r="S17" s="116">
        <v>0</v>
      </c>
      <c r="U17" s="115">
        <v>-139</v>
      </c>
      <c r="V17" s="116">
        <v>31.96</v>
      </c>
      <c r="W17">
        <v>0</v>
      </c>
      <c r="X17">
        <v>0</v>
      </c>
      <c r="Y17">
        <v>31.96</v>
      </c>
      <c r="Z17">
        <v>0</v>
      </c>
      <c r="AA17">
        <v>-139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31.16</v>
      </c>
      <c r="L18" s="88">
        <v>0</v>
      </c>
      <c r="M18" s="116">
        <v>0.62</v>
      </c>
      <c r="N18" s="115">
        <v>0</v>
      </c>
      <c r="O18" s="88">
        <v>0</v>
      </c>
      <c r="P18" s="88">
        <v>-191</v>
      </c>
      <c r="Q18" s="88">
        <v>0</v>
      </c>
      <c r="R18" s="88">
        <v>0</v>
      </c>
      <c r="S18" s="116">
        <v>0</v>
      </c>
      <c r="U18" s="115">
        <v>-191</v>
      </c>
      <c r="V18" s="116">
        <v>31.78</v>
      </c>
      <c r="W18">
        <v>0</v>
      </c>
      <c r="X18">
        <v>0</v>
      </c>
      <c r="Y18">
        <v>31.16</v>
      </c>
      <c r="Z18">
        <v>0.62</v>
      </c>
      <c r="AA18">
        <v>-191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-84</v>
      </c>
      <c r="Q19" s="88">
        <v>-25</v>
      </c>
      <c r="R19" s="88">
        <v>0</v>
      </c>
      <c r="S19" s="116">
        <v>0</v>
      </c>
      <c r="U19" s="115">
        <v>-109</v>
      </c>
      <c r="V19" s="116">
        <v>0</v>
      </c>
      <c r="W19">
        <v>0</v>
      </c>
      <c r="X19">
        <v>0</v>
      </c>
      <c r="Y19">
        <v>-25</v>
      </c>
      <c r="Z19">
        <v>0</v>
      </c>
      <c r="AA19">
        <v>-84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21.69</v>
      </c>
      <c r="L20" s="88">
        <v>0</v>
      </c>
      <c r="M20" s="116">
        <v>0</v>
      </c>
      <c r="N20" s="115">
        <v>0</v>
      </c>
      <c r="O20" s="88">
        <v>0</v>
      </c>
      <c r="P20" s="88">
        <v>-147</v>
      </c>
      <c r="Q20" s="88">
        <v>0</v>
      </c>
      <c r="R20" s="88">
        <v>0</v>
      </c>
      <c r="S20" s="116">
        <v>0</v>
      </c>
      <c r="U20" s="115">
        <v>-147</v>
      </c>
      <c r="V20" s="116">
        <v>21.69</v>
      </c>
      <c r="W20">
        <v>0</v>
      </c>
      <c r="X20">
        <v>0</v>
      </c>
      <c r="Y20">
        <v>21.69</v>
      </c>
      <c r="Z20">
        <v>0</v>
      </c>
      <c r="AA20">
        <v>-147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21.47</v>
      </c>
      <c r="L21" s="88">
        <v>0</v>
      </c>
      <c r="M21" s="116">
        <v>2.06</v>
      </c>
      <c r="N21" s="115">
        <v>0</v>
      </c>
      <c r="O21" s="88">
        <v>0</v>
      </c>
      <c r="P21" s="88">
        <v>-190</v>
      </c>
      <c r="Q21" s="88">
        <v>0</v>
      </c>
      <c r="R21" s="88">
        <v>0</v>
      </c>
      <c r="S21" s="116">
        <v>0</v>
      </c>
      <c r="U21" s="115">
        <v>-190</v>
      </c>
      <c r="V21" s="116">
        <v>23.53</v>
      </c>
      <c r="W21">
        <v>0</v>
      </c>
      <c r="X21">
        <v>0</v>
      </c>
      <c r="Y21">
        <v>21.47</v>
      </c>
      <c r="Z21">
        <v>2.06</v>
      </c>
      <c r="AA21">
        <v>-190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21.73</v>
      </c>
      <c r="L22" s="88">
        <v>0</v>
      </c>
      <c r="M22" s="116">
        <v>8.69</v>
      </c>
      <c r="N22" s="115">
        <v>0</v>
      </c>
      <c r="O22" s="88">
        <v>0</v>
      </c>
      <c r="P22" s="88">
        <v>-251</v>
      </c>
      <c r="Q22" s="88">
        <v>0</v>
      </c>
      <c r="R22" s="88">
        <v>0</v>
      </c>
      <c r="S22" s="116">
        <v>0</v>
      </c>
      <c r="U22" s="115">
        <v>-251</v>
      </c>
      <c r="V22" s="116">
        <v>30.42</v>
      </c>
      <c r="W22">
        <v>0</v>
      </c>
      <c r="X22">
        <v>0</v>
      </c>
      <c r="Y22">
        <v>21.73</v>
      </c>
      <c r="Z22">
        <v>8.69</v>
      </c>
      <c r="AA22">
        <v>-251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21.87</v>
      </c>
      <c r="L23" s="88">
        <v>0</v>
      </c>
      <c r="M23" s="116">
        <v>3.68</v>
      </c>
      <c r="N23" s="115">
        <v>0</v>
      </c>
      <c r="O23" s="88">
        <v>0</v>
      </c>
      <c r="P23" s="88">
        <v>-238</v>
      </c>
      <c r="Q23" s="88">
        <v>0</v>
      </c>
      <c r="R23" s="88">
        <v>0</v>
      </c>
      <c r="S23" s="116">
        <v>0</v>
      </c>
      <c r="U23" s="115">
        <v>-238</v>
      </c>
      <c r="V23" s="116">
        <v>25.55</v>
      </c>
      <c r="W23">
        <v>0</v>
      </c>
      <c r="X23">
        <v>0</v>
      </c>
      <c r="Y23">
        <v>21.87</v>
      </c>
      <c r="Z23">
        <v>3.68</v>
      </c>
      <c r="AA23">
        <v>-238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4.1500000000000004</v>
      </c>
      <c r="N24" s="115">
        <v>0</v>
      </c>
      <c r="O24" s="88">
        <v>0</v>
      </c>
      <c r="P24" s="88">
        <v>-279</v>
      </c>
      <c r="Q24" s="88">
        <v>-25</v>
      </c>
      <c r="R24" s="88">
        <v>0</v>
      </c>
      <c r="S24" s="116">
        <v>0</v>
      </c>
      <c r="U24" s="115">
        <v>-304</v>
      </c>
      <c r="V24" s="116">
        <v>4.1500000000000004</v>
      </c>
      <c r="W24">
        <v>0</v>
      </c>
      <c r="X24">
        <v>0</v>
      </c>
      <c r="Y24">
        <v>-25</v>
      </c>
      <c r="Z24">
        <v>4.1500000000000004</v>
      </c>
      <c r="AA24">
        <v>-279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11.9</v>
      </c>
      <c r="L25" s="88">
        <v>0</v>
      </c>
      <c r="M25" s="116">
        <v>2.86</v>
      </c>
      <c r="N25" s="115">
        <v>0</v>
      </c>
      <c r="O25" s="88">
        <v>0</v>
      </c>
      <c r="P25" s="88">
        <v>-346</v>
      </c>
      <c r="Q25" s="88">
        <v>0</v>
      </c>
      <c r="R25" s="88">
        <v>0</v>
      </c>
      <c r="S25" s="116">
        <v>0</v>
      </c>
      <c r="U25" s="115">
        <v>-346</v>
      </c>
      <c r="V25" s="116">
        <v>14.76</v>
      </c>
      <c r="W25">
        <v>0</v>
      </c>
      <c r="X25">
        <v>0</v>
      </c>
      <c r="Y25">
        <v>11.9</v>
      </c>
      <c r="Z25">
        <v>2.86</v>
      </c>
      <c r="AA25">
        <v>-346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12.3</v>
      </c>
      <c r="L26" s="88">
        <v>0</v>
      </c>
      <c r="M26" s="116">
        <v>0</v>
      </c>
      <c r="N26" s="115">
        <v>0</v>
      </c>
      <c r="O26" s="88">
        <v>0</v>
      </c>
      <c r="P26" s="88">
        <v>-361</v>
      </c>
      <c r="Q26" s="88">
        <v>0</v>
      </c>
      <c r="R26" s="88">
        <v>0</v>
      </c>
      <c r="S26" s="116">
        <v>0</v>
      </c>
      <c r="U26" s="115">
        <v>-361</v>
      </c>
      <c r="V26" s="116">
        <v>12.3</v>
      </c>
      <c r="W26">
        <v>0</v>
      </c>
      <c r="X26">
        <v>0</v>
      </c>
      <c r="Y26">
        <v>12.3</v>
      </c>
      <c r="Z26">
        <v>0</v>
      </c>
      <c r="AA26">
        <v>-361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14.46</v>
      </c>
      <c r="L27" s="88">
        <v>0</v>
      </c>
      <c r="M27" s="116">
        <v>1.1499999999999999</v>
      </c>
      <c r="N27" s="115">
        <v>0</v>
      </c>
      <c r="O27" s="88">
        <v>0</v>
      </c>
      <c r="P27" s="88">
        <v>-362</v>
      </c>
      <c r="Q27" s="88">
        <v>0</v>
      </c>
      <c r="R27" s="88">
        <v>0</v>
      </c>
      <c r="S27" s="116">
        <v>0</v>
      </c>
      <c r="U27" s="115">
        <v>-362</v>
      </c>
      <c r="V27" s="116">
        <v>15.61</v>
      </c>
      <c r="W27">
        <v>0</v>
      </c>
      <c r="X27">
        <v>0</v>
      </c>
      <c r="Y27">
        <v>14.46</v>
      </c>
      <c r="Z27">
        <v>1.1499999999999999</v>
      </c>
      <c r="AA27">
        <v>-362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14.52</v>
      </c>
      <c r="L28" s="88">
        <v>0</v>
      </c>
      <c r="M28" s="116">
        <v>9.68</v>
      </c>
      <c r="N28" s="115">
        <v>0</v>
      </c>
      <c r="O28" s="88">
        <v>0</v>
      </c>
      <c r="P28" s="88">
        <v>-373</v>
      </c>
      <c r="Q28" s="88">
        <v>0</v>
      </c>
      <c r="R28" s="88">
        <v>0</v>
      </c>
      <c r="S28" s="116">
        <v>0</v>
      </c>
      <c r="U28" s="115">
        <v>-373</v>
      </c>
      <c r="V28" s="116">
        <v>24.2</v>
      </c>
      <c r="W28">
        <v>0</v>
      </c>
      <c r="X28">
        <v>0</v>
      </c>
      <c r="Y28">
        <v>14.52</v>
      </c>
      <c r="Z28">
        <v>9.68</v>
      </c>
      <c r="AA28">
        <v>-373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7.94</v>
      </c>
      <c r="N29" s="115">
        <v>0</v>
      </c>
      <c r="O29" s="88">
        <v>0</v>
      </c>
      <c r="P29" s="88">
        <v>-397</v>
      </c>
      <c r="Q29" s="88">
        <v>-30</v>
      </c>
      <c r="R29" s="88">
        <v>0</v>
      </c>
      <c r="S29" s="116">
        <v>0</v>
      </c>
      <c r="U29" s="115">
        <v>-427</v>
      </c>
      <c r="V29" s="116">
        <v>7.94</v>
      </c>
      <c r="W29">
        <v>0</v>
      </c>
      <c r="X29">
        <v>0</v>
      </c>
      <c r="Y29">
        <v>-30</v>
      </c>
      <c r="Z29">
        <v>7.94</v>
      </c>
      <c r="AA29">
        <v>-397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14.52</v>
      </c>
      <c r="L30" s="88">
        <v>0</v>
      </c>
      <c r="M30" s="116">
        <v>3.19</v>
      </c>
      <c r="N30" s="115">
        <v>0</v>
      </c>
      <c r="O30" s="88">
        <v>0</v>
      </c>
      <c r="P30" s="88">
        <v>-422</v>
      </c>
      <c r="Q30" s="88">
        <v>0</v>
      </c>
      <c r="R30" s="88">
        <v>0</v>
      </c>
      <c r="S30" s="116">
        <v>0</v>
      </c>
      <c r="U30" s="115">
        <v>-422</v>
      </c>
      <c r="V30" s="116">
        <v>17.71</v>
      </c>
      <c r="W30">
        <v>0</v>
      </c>
      <c r="X30">
        <v>0</v>
      </c>
      <c r="Y30">
        <v>14.52</v>
      </c>
      <c r="Z30">
        <v>3.19</v>
      </c>
      <c r="AA30">
        <v>-422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14.52</v>
      </c>
      <c r="L31" s="88">
        <v>0</v>
      </c>
      <c r="M31" s="116">
        <v>3.58</v>
      </c>
      <c r="N31" s="115">
        <v>0</v>
      </c>
      <c r="O31" s="88">
        <v>0</v>
      </c>
      <c r="P31" s="88">
        <v>-425</v>
      </c>
      <c r="Q31" s="88">
        <v>0</v>
      </c>
      <c r="R31" s="88">
        <v>0</v>
      </c>
      <c r="S31" s="116">
        <v>0</v>
      </c>
      <c r="U31" s="115">
        <v>-425</v>
      </c>
      <c r="V31" s="116">
        <v>18.100000000000001</v>
      </c>
      <c r="W31">
        <v>0</v>
      </c>
      <c r="X31">
        <v>0</v>
      </c>
      <c r="Y31">
        <v>14.52</v>
      </c>
      <c r="Z31">
        <v>3.58</v>
      </c>
      <c r="AA31">
        <v>-425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14.52</v>
      </c>
      <c r="L32" s="88">
        <v>0</v>
      </c>
      <c r="M32" s="116">
        <v>0</v>
      </c>
      <c r="N32" s="115">
        <v>0</v>
      </c>
      <c r="O32" s="88">
        <v>0</v>
      </c>
      <c r="P32" s="88">
        <v>-440</v>
      </c>
      <c r="Q32" s="88">
        <v>0</v>
      </c>
      <c r="R32" s="88">
        <v>0</v>
      </c>
      <c r="S32" s="116">
        <v>0</v>
      </c>
      <c r="U32" s="115">
        <v>-440</v>
      </c>
      <c r="V32" s="116">
        <v>14.52</v>
      </c>
      <c r="W32">
        <v>0</v>
      </c>
      <c r="X32">
        <v>0</v>
      </c>
      <c r="Y32">
        <v>14.52</v>
      </c>
      <c r="Z32">
        <v>0</v>
      </c>
      <c r="AA32">
        <v>-440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14.52</v>
      </c>
      <c r="L33" s="88">
        <v>0</v>
      </c>
      <c r="M33" s="116">
        <v>0.87</v>
      </c>
      <c r="N33" s="115">
        <v>0</v>
      </c>
      <c r="O33" s="88">
        <v>-5</v>
      </c>
      <c r="P33" s="88">
        <v>-465</v>
      </c>
      <c r="Q33" s="88">
        <v>0</v>
      </c>
      <c r="R33" s="88">
        <v>0</v>
      </c>
      <c r="S33" s="116">
        <v>0</v>
      </c>
      <c r="U33" s="115">
        <v>-470</v>
      </c>
      <c r="V33" s="116">
        <v>15.39</v>
      </c>
      <c r="W33">
        <v>0</v>
      </c>
      <c r="X33">
        <v>-5</v>
      </c>
      <c r="Y33">
        <v>14.52</v>
      </c>
      <c r="Z33">
        <v>0.87</v>
      </c>
      <c r="AA33">
        <v>-465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7.94</v>
      </c>
      <c r="N34" s="115">
        <v>0</v>
      </c>
      <c r="O34" s="88">
        <v>-20</v>
      </c>
      <c r="P34" s="88">
        <v>-482</v>
      </c>
      <c r="Q34" s="88">
        <v>-38</v>
      </c>
      <c r="R34" s="88">
        <v>0</v>
      </c>
      <c r="S34" s="116">
        <v>0</v>
      </c>
      <c r="U34" s="115">
        <v>-540</v>
      </c>
      <c r="V34" s="116">
        <v>7.94</v>
      </c>
      <c r="W34">
        <v>0</v>
      </c>
      <c r="X34">
        <v>-20</v>
      </c>
      <c r="Y34">
        <v>-38</v>
      </c>
      <c r="Z34">
        <v>7.94</v>
      </c>
      <c r="AA34">
        <v>-482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5.61</v>
      </c>
      <c r="N35" s="115">
        <v>0</v>
      </c>
      <c r="O35" s="88">
        <v>-40</v>
      </c>
      <c r="P35" s="88">
        <v>-507</v>
      </c>
      <c r="Q35" s="88">
        <v>0</v>
      </c>
      <c r="R35" s="88">
        <v>0</v>
      </c>
      <c r="S35" s="116">
        <v>0</v>
      </c>
      <c r="U35" s="115">
        <v>-547</v>
      </c>
      <c r="V35" s="116">
        <v>5.61</v>
      </c>
      <c r="W35">
        <v>0</v>
      </c>
      <c r="X35">
        <v>-40</v>
      </c>
      <c r="Y35">
        <v>0</v>
      </c>
      <c r="Z35">
        <v>5.61</v>
      </c>
      <c r="AA35">
        <v>-507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7.84</v>
      </c>
      <c r="N36" s="115">
        <v>0</v>
      </c>
      <c r="O36" s="88">
        <v>-60</v>
      </c>
      <c r="P36" s="88">
        <v>-516</v>
      </c>
      <c r="Q36" s="88">
        <v>0</v>
      </c>
      <c r="R36" s="88">
        <v>0</v>
      </c>
      <c r="S36" s="116">
        <v>0</v>
      </c>
      <c r="U36" s="115">
        <v>-576</v>
      </c>
      <c r="V36" s="116">
        <v>7.84</v>
      </c>
      <c r="W36">
        <v>0</v>
      </c>
      <c r="X36">
        <v>-60</v>
      </c>
      <c r="Y36">
        <v>0</v>
      </c>
      <c r="Z36">
        <v>7.84</v>
      </c>
      <c r="AA36">
        <v>-516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4.6500000000000004</v>
      </c>
      <c r="N37" s="115">
        <v>0</v>
      </c>
      <c r="O37" s="88">
        <v>-75</v>
      </c>
      <c r="P37" s="88">
        <v>-531</v>
      </c>
      <c r="Q37" s="88">
        <v>0</v>
      </c>
      <c r="R37" s="88">
        <v>0</v>
      </c>
      <c r="S37" s="116">
        <v>0</v>
      </c>
      <c r="U37" s="115">
        <v>-606</v>
      </c>
      <c r="V37" s="116">
        <v>4.6500000000000004</v>
      </c>
      <c r="W37">
        <v>0</v>
      </c>
      <c r="X37">
        <v>-75</v>
      </c>
      <c r="Y37">
        <v>0</v>
      </c>
      <c r="Z37">
        <v>4.6500000000000004</v>
      </c>
      <c r="AA37">
        <v>-531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-80</v>
      </c>
      <c r="P38" s="88">
        <v>-538</v>
      </c>
      <c r="Q38" s="88">
        <v>0</v>
      </c>
      <c r="R38" s="88">
        <v>0</v>
      </c>
      <c r="S38" s="116">
        <v>0</v>
      </c>
      <c r="U38" s="115">
        <v>-618</v>
      </c>
      <c r="V38" s="116">
        <v>0</v>
      </c>
      <c r="W38">
        <v>0</v>
      </c>
      <c r="X38">
        <v>-80</v>
      </c>
      <c r="Y38">
        <v>0</v>
      </c>
      <c r="Z38">
        <v>0</v>
      </c>
      <c r="AA38">
        <v>-538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5.03</v>
      </c>
      <c r="N39" s="115">
        <v>0</v>
      </c>
      <c r="O39" s="88">
        <v>-180</v>
      </c>
      <c r="P39" s="88">
        <v>-524</v>
      </c>
      <c r="Q39" s="88">
        <v>-45</v>
      </c>
      <c r="R39" s="88">
        <v>0</v>
      </c>
      <c r="S39" s="116">
        <v>0</v>
      </c>
      <c r="U39" s="115">
        <v>-749</v>
      </c>
      <c r="V39" s="116">
        <v>5.03</v>
      </c>
      <c r="W39">
        <v>0</v>
      </c>
      <c r="X39">
        <v>-180</v>
      </c>
      <c r="Y39">
        <v>-45</v>
      </c>
      <c r="Z39">
        <v>5.03</v>
      </c>
      <c r="AA39">
        <v>-524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7.84</v>
      </c>
      <c r="N40" s="115">
        <v>0</v>
      </c>
      <c r="O40" s="88">
        <v>-170</v>
      </c>
      <c r="P40" s="88">
        <v>-464</v>
      </c>
      <c r="Q40" s="88">
        <v>0</v>
      </c>
      <c r="R40" s="88">
        <v>0</v>
      </c>
      <c r="S40" s="116">
        <v>0</v>
      </c>
      <c r="U40" s="115">
        <v>-634</v>
      </c>
      <c r="V40" s="116">
        <v>7.84</v>
      </c>
      <c r="W40">
        <v>0</v>
      </c>
      <c r="X40">
        <v>-170</v>
      </c>
      <c r="Y40">
        <v>0</v>
      </c>
      <c r="Z40">
        <v>7.84</v>
      </c>
      <c r="AA40">
        <v>-464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5.23</v>
      </c>
      <c r="N41" s="115">
        <v>0</v>
      </c>
      <c r="O41" s="88">
        <v>-155</v>
      </c>
      <c r="P41" s="88">
        <v>-425</v>
      </c>
      <c r="Q41" s="88">
        <v>0</v>
      </c>
      <c r="R41" s="88">
        <v>0</v>
      </c>
      <c r="S41" s="116">
        <v>0</v>
      </c>
      <c r="U41" s="115">
        <v>-580</v>
      </c>
      <c r="V41" s="116">
        <v>5.23</v>
      </c>
      <c r="W41">
        <v>0</v>
      </c>
      <c r="X41">
        <v>-155</v>
      </c>
      <c r="Y41">
        <v>0</v>
      </c>
      <c r="Z41">
        <v>5.23</v>
      </c>
      <c r="AA41">
        <v>-425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5.71</v>
      </c>
      <c r="N42" s="115">
        <v>0</v>
      </c>
      <c r="O42" s="88">
        <v>-135</v>
      </c>
      <c r="P42" s="88">
        <v>-401</v>
      </c>
      <c r="Q42" s="88">
        <v>0</v>
      </c>
      <c r="R42" s="88">
        <v>0</v>
      </c>
      <c r="S42" s="116">
        <v>0</v>
      </c>
      <c r="U42" s="115">
        <v>-536</v>
      </c>
      <c r="V42" s="116">
        <v>5.71</v>
      </c>
      <c r="W42">
        <v>0</v>
      </c>
      <c r="X42">
        <v>-135</v>
      </c>
      <c r="Y42">
        <v>0</v>
      </c>
      <c r="Z42">
        <v>5.71</v>
      </c>
      <c r="AA42">
        <v>-401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5.9</v>
      </c>
      <c r="N43" s="115">
        <v>0</v>
      </c>
      <c r="O43" s="88">
        <v>-120</v>
      </c>
      <c r="P43" s="88">
        <v>-368</v>
      </c>
      <c r="Q43" s="88">
        <v>0</v>
      </c>
      <c r="R43" s="88">
        <v>0</v>
      </c>
      <c r="S43" s="116">
        <v>0</v>
      </c>
      <c r="U43" s="115">
        <v>-488</v>
      </c>
      <c r="V43" s="116">
        <v>5.9</v>
      </c>
      <c r="W43">
        <v>0</v>
      </c>
      <c r="X43">
        <v>-120</v>
      </c>
      <c r="Y43">
        <v>0</v>
      </c>
      <c r="Z43">
        <v>5.9</v>
      </c>
      <c r="AA43">
        <v>-368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-100</v>
      </c>
      <c r="P44" s="88">
        <v>-355</v>
      </c>
      <c r="Q44" s="88">
        <v>-55</v>
      </c>
      <c r="R44" s="88">
        <v>0</v>
      </c>
      <c r="S44" s="116">
        <v>0</v>
      </c>
      <c r="U44" s="115">
        <v>-510</v>
      </c>
      <c r="V44" s="116">
        <v>0</v>
      </c>
      <c r="W44">
        <v>0</v>
      </c>
      <c r="X44">
        <v>-100</v>
      </c>
      <c r="Y44">
        <v>-55</v>
      </c>
      <c r="Z44">
        <v>0</v>
      </c>
      <c r="AA44">
        <v>-355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1.65</v>
      </c>
      <c r="N45" s="115">
        <v>0</v>
      </c>
      <c r="O45" s="88">
        <v>-80</v>
      </c>
      <c r="P45" s="88">
        <v>-357</v>
      </c>
      <c r="Q45" s="88">
        <v>0</v>
      </c>
      <c r="R45" s="88">
        <v>0</v>
      </c>
      <c r="S45" s="116">
        <v>0</v>
      </c>
      <c r="U45" s="115">
        <v>-437</v>
      </c>
      <c r="V45" s="116">
        <v>1.65</v>
      </c>
      <c r="W45">
        <v>0</v>
      </c>
      <c r="X45">
        <v>-80</v>
      </c>
      <c r="Y45">
        <v>0</v>
      </c>
      <c r="Z45">
        <v>1.65</v>
      </c>
      <c r="AA45">
        <v>-357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7.55</v>
      </c>
      <c r="N46" s="115">
        <v>0</v>
      </c>
      <c r="O46" s="88">
        <v>-70</v>
      </c>
      <c r="P46" s="88">
        <v>-343</v>
      </c>
      <c r="Q46" s="88">
        <v>0</v>
      </c>
      <c r="R46" s="88">
        <v>0</v>
      </c>
      <c r="S46" s="116">
        <v>0</v>
      </c>
      <c r="U46" s="115">
        <v>-413</v>
      </c>
      <c r="V46" s="116">
        <v>7.55</v>
      </c>
      <c r="W46">
        <v>0</v>
      </c>
      <c r="X46">
        <v>-70</v>
      </c>
      <c r="Y46">
        <v>0</v>
      </c>
      <c r="Z46">
        <v>7.55</v>
      </c>
      <c r="AA46">
        <v>-343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14.51</v>
      </c>
      <c r="L47" s="88">
        <v>0</v>
      </c>
      <c r="M47" s="116">
        <v>1.36</v>
      </c>
      <c r="N47" s="115">
        <v>0</v>
      </c>
      <c r="O47" s="88">
        <v>-60</v>
      </c>
      <c r="P47" s="88">
        <v>-324</v>
      </c>
      <c r="Q47" s="88">
        <v>0</v>
      </c>
      <c r="R47" s="88">
        <v>0</v>
      </c>
      <c r="S47" s="116">
        <v>0</v>
      </c>
      <c r="U47" s="115">
        <v>-384</v>
      </c>
      <c r="V47" s="116">
        <v>15.87</v>
      </c>
      <c r="W47">
        <v>0</v>
      </c>
      <c r="X47">
        <v>-60</v>
      </c>
      <c r="Y47">
        <v>14.51</v>
      </c>
      <c r="Z47">
        <v>1.36</v>
      </c>
      <c r="AA47">
        <v>-324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1.1599999999999999</v>
      </c>
      <c r="N48" s="115">
        <v>0</v>
      </c>
      <c r="O48" s="88">
        <v>-55</v>
      </c>
      <c r="P48" s="88">
        <v>-318</v>
      </c>
      <c r="Q48" s="88">
        <v>0</v>
      </c>
      <c r="R48" s="88">
        <v>0</v>
      </c>
      <c r="S48" s="116">
        <v>0</v>
      </c>
      <c r="U48" s="115">
        <v>-373</v>
      </c>
      <c r="V48" s="116">
        <v>1.1599999999999999</v>
      </c>
      <c r="W48">
        <v>0</v>
      </c>
      <c r="X48">
        <v>-55</v>
      </c>
      <c r="Y48">
        <v>0</v>
      </c>
      <c r="Z48">
        <v>1.1599999999999999</v>
      </c>
      <c r="AA48">
        <v>-318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3.87</v>
      </c>
      <c r="N49" s="115">
        <v>0</v>
      </c>
      <c r="O49" s="88">
        <v>-50</v>
      </c>
      <c r="P49" s="88">
        <v>-306</v>
      </c>
      <c r="Q49" s="88">
        <v>-35</v>
      </c>
      <c r="R49" s="88">
        <v>0</v>
      </c>
      <c r="S49" s="116">
        <v>0</v>
      </c>
      <c r="U49" s="115">
        <v>-391</v>
      </c>
      <c r="V49" s="116">
        <v>3.87</v>
      </c>
      <c r="W49">
        <v>0</v>
      </c>
      <c r="X49">
        <v>-50</v>
      </c>
      <c r="Y49">
        <v>-35</v>
      </c>
      <c r="Z49">
        <v>3.87</v>
      </c>
      <c r="AA49">
        <v>-306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-40</v>
      </c>
      <c r="P50" s="88">
        <v>-297</v>
      </c>
      <c r="Q50" s="88">
        <v>0</v>
      </c>
      <c r="R50" s="88">
        <v>0</v>
      </c>
      <c r="S50" s="116">
        <v>0</v>
      </c>
      <c r="U50" s="115">
        <v>-337</v>
      </c>
      <c r="V50" s="116">
        <v>0</v>
      </c>
      <c r="W50">
        <v>0</v>
      </c>
      <c r="X50">
        <v>-40</v>
      </c>
      <c r="Y50">
        <v>0</v>
      </c>
      <c r="Z50">
        <v>0</v>
      </c>
      <c r="AA50">
        <v>-297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</v>
      </c>
      <c r="N51" s="115">
        <v>0</v>
      </c>
      <c r="O51" s="88">
        <v>-30</v>
      </c>
      <c r="P51" s="88">
        <v>-283</v>
      </c>
      <c r="Q51" s="88">
        <v>0</v>
      </c>
      <c r="R51" s="88">
        <v>0</v>
      </c>
      <c r="S51" s="116">
        <v>0</v>
      </c>
      <c r="U51" s="115">
        <v>-313</v>
      </c>
      <c r="V51" s="116">
        <v>6</v>
      </c>
      <c r="W51">
        <v>0</v>
      </c>
      <c r="X51">
        <v>-30</v>
      </c>
      <c r="Y51">
        <v>0</v>
      </c>
      <c r="Z51">
        <v>6</v>
      </c>
      <c r="AA51">
        <v>-283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14.52</v>
      </c>
      <c r="L52" s="88">
        <v>0</v>
      </c>
      <c r="M52" s="116">
        <v>6.39</v>
      </c>
      <c r="N52" s="115">
        <v>0</v>
      </c>
      <c r="O52" s="88">
        <v>-25</v>
      </c>
      <c r="P52" s="88">
        <v>-277</v>
      </c>
      <c r="Q52" s="88">
        <v>0</v>
      </c>
      <c r="R52" s="88">
        <v>0</v>
      </c>
      <c r="S52" s="116">
        <v>0</v>
      </c>
      <c r="U52" s="115">
        <v>-302</v>
      </c>
      <c r="V52" s="116">
        <v>20.91</v>
      </c>
      <c r="W52">
        <v>0</v>
      </c>
      <c r="X52">
        <v>-25</v>
      </c>
      <c r="Y52">
        <v>14.52</v>
      </c>
      <c r="Z52">
        <v>6.39</v>
      </c>
      <c r="AA52">
        <v>-277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2.0299999999999998</v>
      </c>
      <c r="N53" s="115">
        <v>0</v>
      </c>
      <c r="O53" s="88">
        <v>-20</v>
      </c>
      <c r="P53" s="88">
        <v>-272</v>
      </c>
      <c r="Q53" s="88">
        <v>0</v>
      </c>
      <c r="R53" s="88">
        <v>0</v>
      </c>
      <c r="S53" s="116">
        <v>0</v>
      </c>
      <c r="U53" s="115">
        <v>-292</v>
      </c>
      <c r="V53" s="116">
        <v>2.0299999999999998</v>
      </c>
      <c r="W53">
        <v>0</v>
      </c>
      <c r="X53">
        <v>-20</v>
      </c>
      <c r="Y53">
        <v>0</v>
      </c>
      <c r="Z53">
        <v>2.0299999999999998</v>
      </c>
      <c r="AA53">
        <v>-272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1.36</v>
      </c>
      <c r="N54" s="115">
        <v>0</v>
      </c>
      <c r="O54" s="88">
        <v>-25</v>
      </c>
      <c r="P54" s="88">
        <v>-284</v>
      </c>
      <c r="Q54" s="88">
        <v>-35</v>
      </c>
      <c r="R54" s="88">
        <v>0</v>
      </c>
      <c r="S54" s="116">
        <v>0</v>
      </c>
      <c r="U54" s="115">
        <v>-344</v>
      </c>
      <c r="V54" s="116">
        <v>1.36</v>
      </c>
      <c r="W54">
        <v>0</v>
      </c>
      <c r="X54">
        <v>-25</v>
      </c>
      <c r="Y54">
        <v>-35</v>
      </c>
      <c r="Z54">
        <v>1.36</v>
      </c>
      <c r="AA54">
        <v>-284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3.39</v>
      </c>
      <c r="N55" s="115">
        <v>0</v>
      </c>
      <c r="O55" s="88">
        <v>-25</v>
      </c>
      <c r="P55" s="88">
        <v>-378</v>
      </c>
      <c r="Q55" s="88">
        <v>0</v>
      </c>
      <c r="R55" s="88">
        <v>0</v>
      </c>
      <c r="S55" s="116">
        <v>0</v>
      </c>
      <c r="U55" s="115">
        <v>-403</v>
      </c>
      <c r="V55" s="116">
        <v>3.39</v>
      </c>
      <c r="W55">
        <v>0</v>
      </c>
      <c r="X55">
        <v>-25</v>
      </c>
      <c r="Y55">
        <v>0</v>
      </c>
      <c r="Z55">
        <v>3.39</v>
      </c>
      <c r="AA55">
        <v>-378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-25</v>
      </c>
      <c r="P56" s="88">
        <v>-392</v>
      </c>
      <c r="Q56" s="88">
        <v>0</v>
      </c>
      <c r="R56" s="88">
        <v>0</v>
      </c>
      <c r="S56" s="116">
        <v>0</v>
      </c>
      <c r="U56" s="115">
        <v>-417</v>
      </c>
      <c r="V56" s="116">
        <v>0</v>
      </c>
      <c r="W56">
        <v>0</v>
      </c>
      <c r="X56">
        <v>-25</v>
      </c>
      <c r="Y56">
        <v>0</v>
      </c>
      <c r="Z56">
        <v>0</v>
      </c>
      <c r="AA56">
        <v>-392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14.52</v>
      </c>
      <c r="L57" s="88">
        <v>0</v>
      </c>
      <c r="M57" s="116">
        <v>7.26</v>
      </c>
      <c r="N57" s="115">
        <v>0</v>
      </c>
      <c r="O57" s="88">
        <v>-20</v>
      </c>
      <c r="P57" s="88">
        <v>-352</v>
      </c>
      <c r="Q57" s="88">
        <v>0</v>
      </c>
      <c r="R57" s="88">
        <v>0</v>
      </c>
      <c r="S57" s="116">
        <v>0</v>
      </c>
      <c r="U57" s="115">
        <v>-372</v>
      </c>
      <c r="V57" s="116">
        <v>21.78</v>
      </c>
      <c r="W57">
        <v>0</v>
      </c>
      <c r="X57">
        <v>-20</v>
      </c>
      <c r="Y57">
        <v>14.52</v>
      </c>
      <c r="Z57">
        <v>7.26</v>
      </c>
      <c r="AA57">
        <v>-352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3.97</v>
      </c>
      <c r="N58" s="115">
        <v>0</v>
      </c>
      <c r="O58" s="88">
        <v>-10</v>
      </c>
      <c r="P58" s="88">
        <v>-294</v>
      </c>
      <c r="Q58" s="88">
        <v>0</v>
      </c>
      <c r="R58" s="88">
        <v>0</v>
      </c>
      <c r="S58" s="116">
        <v>0</v>
      </c>
      <c r="U58" s="115">
        <v>-304</v>
      </c>
      <c r="V58" s="116">
        <v>3.97</v>
      </c>
      <c r="W58">
        <v>0</v>
      </c>
      <c r="X58">
        <v>-10</v>
      </c>
      <c r="Y58">
        <v>0</v>
      </c>
      <c r="Z58">
        <v>3.97</v>
      </c>
      <c r="AA58">
        <v>-294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0.28999999999999998</v>
      </c>
      <c r="N59" s="115">
        <v>0</v>
      </c>
      <c r="O59" s="88">
        <v>0</v>
      </c>
      <c r="P59" s="88">
        <v>-238</v>
      </c>
      <c r="Q59" s="88">
        <v>-35</v>
      </c>
      <c r="R59" s="88">
        <v>0</v>
      </c>
      <c r="S59" s="116">
        <v>0</v>
      </c>
      <c r="U59" s="115">
        <v>-273</v>
      </c>
      <c r="V59" s="116">
        <v>0.28999999999999998</v>
      </c>
      <c r="W59">
        <v>0</v>
      </c>
      <c r="X59">
        <v>0</v>
      </c>
      <c r="Y59">
        <v>-35</v>
      </c>
      <c r="Z59">
        <v>0.28999999999999998</v>
      </c>
      <c r="AA59">
        <v>-238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1.06</v>
      </c>
      <c r="N60" s="115">
        <v>0</v>
      </c>
      <c r="O60" s="88">
        <v>0</v>
      </c>
      <c r="P60" s="88">
        <v>-201</v>
      </c>
      <c r="Q60" s="88">
        <v>0</v>
      </c>
      <c r="R60" s="88">
        <v>0</v>
      </c>
      <c r="S60" s="116">
        <v>0</v>
      </c>
      <c r="U60" s="115">
        <v>-201</v>
      </c>
      <c r="V60" s="116">
        <v>1.06</v>
      </c>
      <c r="W60">
        <v>0</v>
      </c>
      <c r="X60">
        <v>0</v>
      </c>
      <c r="Y60">
        <v>0</v>
      </c>
      <c r="Z60">
        <v>1.06</v>
      </c>
      <c r="AA60">
        <v>-201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1.06</v>
      </c>
      <c r="N61" s="115">
        <v>0</v>
      </c>
      <c r="O61" s="88">
        <v>0</v>
      </c>
      <c r="P61" s="88">
        <v>-167</v>
      </c>
      <c r="Q61" s="88">
        <v>0</v>
      </c>
      <c r="R61" s="88">
        <v>0</v>
      </c>
      <c r="S61" s="116">
        <v>0</v>
      </c>
      <c r="U61" s="115">
        <v>-167</v>
      </c>
      <c r="V61" s="116">
        <v>1.06</v>
      </c>
      <c r="W61">
        <v>0</v>
      </c>
      <c r="X61">
        <v>0</v>
      </c>
      <c r="Y61">
        <v>0</v>
      </c>
      <c r="Z61">
        <v>1.06</v>
      </c>
      <c r="AA61">
        <v>-167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14.52</v>
      </c>
      <c r="L62" s="88">
        <v>0</v>
      </c>
      <c r="M62" s="116">
        <v>0</v>
      </c>
      <c r="N62" s="115">
        <v>0</v>
      </c>
      <c r="O62" s="88">
        <v>0</v>
      </c>
      <c r="P62" s="88">
        <v>-108</v>
      </c>
      <c r="Q62" s="88">
        <v>0</v>
      </c>
      <c r="R62" s="88">
        <v>0</v>
      </c>
      <c r="S62" s="116">
        <v>0</v>
      </c>
      <c r="U62" s="115">
        <v>-108</v>
      </c>
      <c r="V62" s="116">
        <v>14.52</v>
      </c>
      <c r="W62">
        <v>0</v>
      </c>
      <c r="X62">
        <v>0</v>
      </c>
      <c r="Y62">
        <v>14.52</v>
      </c>
      <c r="Z62">
        <v>0</v>
      </c>
      <c r="AA62">
        <v>-108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1.74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1.74</v>
      </c>
      <c r="W63">
        <v>0</v>
      </c>
      <c r="X63">
        <v>0</v>
      </c>
      <c r="Y63">
        <v>0</v>
      </c>
      <c r="Z63">
        <v>1.74</v>
      </c>
      <c r="AA63">
        <v>-20</v>
      </c>
    </row>
    <row r="64" spans="7:27">
      <c r="G64" t="s">
        <v>106</v>
      </c>
      <c r="H64" s="115">
        <v>35.81</v>
      </c>
      <c r="I64" s="88">
        <v>0</v>
      </c>
      <c r="J64" s="88">
        <v>0</v>
      </c>
      <c r="K64" s="88">
        <v>0</v>
      </c>
      <c r="L64" s="88">
        <v>0</v>
      </c>
      <c r="M64" s="116">
        <v>9.68</v>
      </c>
      <c r="N64" s="115">
        <v>0</v>
      </c>
      <c r="O64" s="88">
        <v>0</v>
      </c>
      <c r="P64" s="88">
        <v>0</v>
      </c>
      <c r="Q64" s="88">
        <v>-45</v>
      </c>
      <c r="R64" s="88">
        <v>0</v>
      </c>
      <c r="S64" s="116">
        <v>0</v>
      </c>
      <c r="U64" s="115">
        <v>-45</v>
      </c>
      <c r="V64" s="116">
        <v>45.49</v>
      </c>
      <c r="W64">
        <v>35.81</v>
      </c>
      <c r="X64">
        <v>0</v>
      </c>
      <c r="Y64">
        <v>-45</v>
      </c>
      <c r="Z64">
        <v>9.68</v>
      </c>
      <c r="AA64">
        <v>0</v>
      </c>
    </row>
    <row r="65" spans="7:27">
      <c r="G65" t="s">
        <v>107</v>
      </c>
      <c r="H65" s="115">
        <v>77.430000000000007</v>
      </c>
      <c r="I65" s="88">
        <v>0</v>
      </c>
      <c r="J65" s="88">
        <v>0</v>
      </c>
      <c r="K65" s="88">
        <v>0</v>
      </c>
      <c r="L65" s="88">
        <v>0</v>
      </c>
      <c r="M65" s="116">
        <v>5.42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82.85</v>
      </c>
      <c r="W65">
        <v>77.430000000000007</v>
      </c>
      <c r="X65">
        <v>0</v>
      </c>
      <c r="Y65">
        <v>0</v>
      </c>
      <c r="Z65">
        <v>5.42</v>
      </c>
      <c r="AA65">
        <v>0</v>
      </c>
    </row>
    <row r="66" spans="7:27">
      <c r="G66" t="s">
        <v>108</v>
      </c>
      <c r="H66" s="115">
        <v>101.63</v>
      </c>
      <c r="I66" s="88">
        <v>0</v>
      </c>
      <c r="J66" s="88">
        <v>0</v>
      </c>
      <c r="K66" s="88">
        <v>14.52</v>
      </c>
      <c r="L66" s="88">
        <v>0</v>
      </c>
      <c r="M66" s="116">
        <v>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119.15</v>
      </c>
      <c r="W66">
        <v>101.63</v>
      </c>
      <c r="X66">
        <v>0</v>
      </c>
      <c r="Y66">
        <v>14.52</v>
      </c>
      <c r="Z66">
        <v>3</v>
      </c>
      <c r="AA66">
        <v>0</v>
      </c>
    </row>
    <row r="67" spans="7:27">
      <c r="G67" t="s">
        <v>109</v>
      </c>
      <c r="H67" s="115">
        <v>120.99</v>
      </c>
      <c r="I67" s="88">
        <v>9.58</v>
      </c>
      <c r="J67" s="88">
        <v>0</v>
      </c>
      <c r="K67" s="88">
        <v>0</v>
      </c>
      <c r="L67" s="88">
        <v>0</v>
      </c>
      <c r="M67" s="116">
        <v>3.68</v>
      </c>
      <c r="N67" s="115">
        <v>0</v>
      </c>
      <c r="O67" s="88">
        <v>0</v>
      </c>
      <c r="P67" s="88">
        <v>0</v>
      </c>
      <c r="Q67" s="88">
        <v>-10</v>
      </c>
      <c r="R67" s="88">
        <v>0</v>
      </c>
      <c r="S67" s="116">
        <v>0</v>
      </c>
      <c r="U67" s="115">
        <v>-10</v>
      </c>
      <c r="V67" s="116">
        <v>134.25</v>
      </c>
      <c r="W67">
        <v>120.99</v>
      </c>
      <c r="X67">
        <v>9.58</v>
      </c>
      <c r="Y67">
        <v>-10</v>
      </c>
      <c r="Z67">
        <v>3.68</v>
      </c>
      <c r="AA67">
        <v>0</v>
      </c>
    </row>
    <row r="68" spans="7:27">
      <c r="G68" t="s">
        <v>110</v>
      </c>
      <c r="H68" s="115">
        <v>135.5</v>
      </c>
      <c r="I68" s="88">
        <v>16.36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-60</v>
      </c>
      <c r="R68" s="88">
        <v>0</v>
      </c>
      <c r="S68" s="116">
        <v>0</v>
      </c>
      <c r="U68" s="115">
        <v>-60</v>
      </c>
      <c r="V68" s="116">
        <v>151.86000000000001</v>
      </c>
      <c r="W68">
        <v>135.5</v>
      </c>
      <c r="X68">
        <v>16.36</v>
      </c>
      <c r="Y68">
        <v>-60</v>
      </c>
      <c r="Z68">
        <v>0</v>
      </c>
      <c r="AA68">
        <v>0</v>
      </c>
    </row>
    <row r="69" spans="7:27">
      <c r="G69" t="s">
        <v>111</v>
      </c>
      <c r="H69" s="115">
        <v>163.57</v>
      </c>
      <c r="I69" s="88">
        <v>20.329999999999998</v>
      </c>
      <c r="J69" s="88">
        <v>0</v>
      </c>
      <c r="K69" s="88">
        <v>0</v>
      </c>
      <c r="L69" s="88">
        <v>0</v>
      </c>
      <c r="M69" s="116">
        <v>4.74</v>
      </c>
      <c r="N69" s="115">
        <v>0</v>
      </c>
      <c r="O69" s="88">
        <v>0</v>
      </c>
      <c r="P69" s="88">
        <v>0</v>
      </c>
      <c r="Q69" s="88">
        <v>-15</v>
      </c>
      <c r="R69" s="88">
        <v>0</v>
      </c>
      <c r="S69" s="116">
        <v>0</v>
      </c>
      <c r="U69" s="115">
        <v>-15</v>
      </c>
      <c r="V69" s="116">
        <v>188.64</v>
      </c>
      <c r="W69">
        <v>163.57</v>
      </c>
      <c r="X69">
        <v>20.329999999999998</v>
      </c>
      <c r="Y69">
        <v>-15</v>
      </c>
      <c r="Z69">
        <v>4.74</v>
      </c>
      <c r="AA69">
        <v>0</v>
      </c>
    </row>
    <row r="70" spans="7:27">
      <c r="G70" t="s">
        <v>112</v>
      </c>
      <c r="H70" s="115">
        <v>169.38</v>
      </c>
      <c r="I70" s="88">
        <v>17.23</v>
      </c>
      <c r="J70" s="88">
        <v>0</v>
      </c>
      <c r="K70" s="88">
        <v>0</v>
      </c>
      <c r="L70" s="88">
        <v>0</v>
      </c>
      <c r="M70" s="116">
        <v>9</v>
      </c>
      <c r="N70" s="115">
        <v>0</v>
      </c>
      <c r="O70" s="88">
        <v>0</v>
      </c>
      <c r="P70" s="88">
        <v>0</v>
      </c>
      <c r="Q70" s="88">
        <v>-60</v>
      </c>
      <c r="R70" s="88">
        <v>0</v>
      </c>
      <c r="S70" s="116">
        <v>0</v>
      </c>
      <c r="U70" s="115">
        <v>-60</v>
      </c>
      <c r="V70" s="116">
        <v>195.61</v>
      </c>
      <c r="W70">
        <v>169.38</v>
      </c>
      <c r="X70">
        <v>17.23</v>
      </c>
      <c r="Y70">
        <v>-60</v>
      </c>
      <c r="Z70">
        <v>9</v>
      </c>
      <c r="AA70">
        <v>0</v>
      </c>
    </row>
    <row r="71" spans="7:27">
      <c r="G71" t="s">
        <v>113</v>
      </c>
      <c r="H71" s="115">
        <v>84.2</v>
      </c>
      <c r="I71" s="88">
        <v>14.42</v>
      </c>
      <c r="J71" s="88">
        <v>0</v>
      </c>
      <c r="K71" s="88">
        <v>0</v>
      </c>
      <c r="L71" s="88">
        <v>0</v>
      </c>
      <c r="M71" s="116">
        <v>9.1999999999999993</v>
      </c>
      <c r="N71" s="115">
        <v>0</v>
      </c>
      <c r="O71" s="88">
        <v>0</v>
      </c>
      <c r="P71" s="88">
        <v>0</v>
      </c>
      <c r="Q71" s="88">
        <v>-15</v>
      </c>
      <c r="R71" s="88">
        <v>0</v>
      </c>
      <c r="S71" s="116">
        <v>0</v>
      </c>
      <c r="U71" s="115">
        <v>-15</v>
      </c>
      <c r="V71" s="116">
        <v>107.82</v>
      </c>
      <c r="W71">
        <v>84.2</v>
      </c>
      <c r="X71">
        <v>14.42</v>
      </c>
      <c r="Y71">
        <v>-15</v>
      </c>
      <c r="Z71">
        <v>9.1999999999999993</v>
      </c>
      <c r="AA71">
        <v>0</v>
      </c>
    </row>
    <row r="72" spans="7:27">
      <c r="G72" t="s">
        <v>114</v>
      </c>
      <c r="H72" s="115">
        <v>94.85</v>
      </c>
      <c r="I72" s="88">
        <v>18.2</v>
      </c>
      <c r="J72" s="88">
        <v>0</v>
      </c>
      <c r="K72" s="88">
        <v>0</v>
      </c>
      <c r="L72" s="88">
        <v>0</v>
      </c>
      <c r="M72" s="116">
        <v>7.45</v>
      </c>
      <c r="N72" s="115">
        <v>0</v>
      </c>
      <c r="O72" s="88">
        <v>0</v>
      </c>
      <c r="P72" s="88">
        <v>0</v>
      </c>
      <c r="Q72" s="88">
        <v>-55</v>
      </c>
      <c r="R72" s="88">
        <v>0</v>
      </c>
      <c r="S72" s="116">
        <v>0</v>
      </c>
      <c r="U72" s="115">
        <v>-55</v>
      </c>
      <c r="V72" s="116">
        <v>120.5</v>
      </c>
      <c r="W72">
        <v>94.85</v>
      </c>
      <c r="X72">
        <v>18.2</v>
      </c>
      <c r="Y72">
        <v>-55</v>
      </c>
      <c r="Z72">
        <v>7.45</v>
      </c>
      <c r="AA72">
        <v>0</v>
      </c>
    </row>
    <row r="73" spans="7:27">
      <c r="G73" t="s">
        <v>115</v>
      </c>
      <c r="H73" s="115">
        <v>96.3</v>
      </c>
      <c r="I73" s="88">
        <v>66.489999999999995</v>
      </c>
      <c r="J73" s="88">
        <v>0</v>
      </c>
      <c r="K73" s="88">
        <v>0</v>
      </c>
      <c r="L73" s="88">
        <v>0</v>
      </c>
      <c r="M73" s="116">
        <v>5.61</v>
      </c>
      <c r="N73" s="115">
        <v>0</v>
      </c>
      <c r="O73" s="88">
        <v>0</v>
      </c>
      <c r="P73" s="88">
        <v>0</v>
      </c>
      <c r="Q73" s="88">
        <v>-25</v>
      </c>
      <c r="R73" s="88">
        <v>0</v>
      </c>
      <c r="S73" s="116">
        <v>0</v>
      </c>
      <c r="U73" s="115">
        <v>-25</v>
      </c>
      <c r="V73" s="116">
        <v>168.4</v>
      </c>
      <c r="W73">
        <v>96.3</v>
      </c>
      <c r="X73">
        <v>66.489999999999995</v>
      </c>
      <c r="Y73">
        <v>-25</v>
      </c>
      <c r="Z73">
        <v>5.61</v>
      </c>
      <c r="AA73">
        <v>0</v>
      </c>
    </row>
    <row r="74" spans="7:27">
      <c r="G74" t="s">
        <v>116</v>
      </c>
      <c r="H74" s="115">
        <v>62</v>
      </c>
      <c r="I74" s="88">
        <v>63.41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-60</v>
      </c>
      <c r="R74" s="88">
        <v>0</v>
      </c>
      <c r="S74" s="116">
        <v>0</v>
      </c>
      <c r="U74" s="115">
        <v>-60</v>
      </c>
      <c r="V74" s="116">
        <v>125.41</v>
      </c>
      <c r="W74">
        <v>62</v>
      </c>
      <c r="X74">
        <v>63.41</v>
      </c>
      <c r="Y74">
        <v>-60</v>
      </c>
      <c r="Z74">
        <v>0</v>
      </c>
      <c r="AA74">
        <v>0</v>
      </c>
    </row>
    <row r="75" spans="7:27">
      <c r="G75" t="s">
        <v>117</v>
      </c>
      <c r="H75" s="115">
        <v>21.98</v>
      </c>
      <c r="I75" s="88">
        <v>56.42</v>
      </c>
      <c r="J75" s="88">
        <v>0</v>
      </c>
      <c r="K75" s="88">
        <v>0</v>
      </c>
      <c r="L75" s="88">
        <v>0</v>
      </c>
      <c r="M75" s="116">
        <v>3.89</v>
      </c>
      <c r="N75" s="115">
        <v>0</v>
      </c>
      <c r="O75" s="88">
        <v>0</v>
      </c>
      <c r="P75" s="88">
        <v>0</v>
      </c>
      <c r="Q75" s="88">
        <v>-20</v>
      </c>
      <c r="R75" s="88">
        <v>0</v>
      </c>
      <c r="S75" s="116">
        <v>0</v>
      </c>
      <c r="U75" s="115">
        <v>-20</v>
      </c>
      <c r="V75" s="116">
        <v>82.29</v>
      </c>
      <c r="W75">
        <v>21.98</v>
      </c>
      <c r="X75">
        <v>56.42</v>
      </c>
      <c r="Y75">
        <v>-20</v>
      </c>
      <c r="Z75">
        <v>3.89</v>
      </c>
      <c r="AA75">
        <v>0</v>
      </c>
    </row>
    <row r="76" spans="7:27">
      <c r="G76" t="s">
        <v>118</v>
      </c>
      <c r="H76" s="115">
        <v>7.52</v>
      </c>
      <c r="I76" s="88">
        <v>24.24</v>
      </c>
      <c r="J76" s="88">
        <v>0</v>
      </c>
      <c r="K76" s="88">
        <v>0</v>
      </c>
      <c r="L76" s="88">
        <v>0</v>
      </c>
      <c r="M76" s="116">
        <v>4.34</v>
      </c>
      <c r="N76" s="115">
        <v>0</v>
      </c>
      <c r="O76" s="88">
        <v>0</v>
      </c>
      <c r="P76" s="88">
        <v>0</v>
      </c>
      <c r="Q76" s="88">
        <v>-60</v>
      </c>
      <c r="R76" s="88">
        <v>0</v>
      </c>
      <c r="S76" s="116">
        <v>0</v>
      </c>
      <c r="U76" s="115">
        <v>-60</v>
      </c>
      <c r="V76" s="116">
        <v>36.1</v>
      </c>
      <c r="W76">
        <v>7.52</v>
      </c>
      <c r="X76">
        <v>24.24</v>
      </c>
      <c r="Y76">
        <v>-60</v>
      </c>
      <c r="Z76">
        <v>4.34</v>
      </c>
      <c r="AA76">
        <v>0</v>
      </c>
    </row>
    <row r="77" spans="7:27">
      <c r="G77" t="s">
        <v>119</v>
      </c>
      <c r="H77" s="115">
        <v>0.77</v>
      </c>
      <c r="I77" s="88">
        <v>18.27</v>
      </c>
      <c r="J77" s="88">
        <v>0</v>
      </c>
      <c r="K77" s="88">
        <v>0</v>
      </c>
      <c r="L77" s="88">
        <v>0</v>
      </c>
      <c r="M77" s="116">
        <v>1.25</v>
      </c>
      <c r="N77" s="115">
        <v>0</v>
      </c>
      <c r="O77" s="88">
        <v>0</v>
      </c>
      <c r="P77" s="88">
        <v>0</v>
      </c>
      <c r="Q77" s="88">
        <v>-15</v>
      </c>
      <c r="R77" s="88">
        <v>0</v>
      </c>
      <c r="S77" s="116">
        <v>0</v>
      </c>
      <c r="U77" s="115">
        <v>-15</v>
      </c>
      <c r="V77" s="116">
        <v>20.29</v>
      </c>
      <c r="W77">
        <v>0.77</v>
      </c>
      <c r="X77">
        <v>18.27</v>
      </c>
      <c r="Y77">
        <v>-15</v>
      </c>
      <c r="Z77">
        <v>1.25</v>
      </c>
      <c r="AA77">
        <v>0</v>
      </c>
    </row>
    <row r="78" spans="7:27">
      <c r="G78" t="s">
        <v>120</v>
      </c>
      <c r="H78" s="115">
        <v>3.65</v>
      </c>
      <c r="I78" s="88">
        <v>10.44</v>
      </c>
      <c r="J78" s="88">
        <v>0</v>
      </c>
      <c r="K78" s="88">
        <v>0</v>
      </c>
      <c r="L78" s="88">
        <v>0</v>
      </c>
      <c r="M78" s="116">
        <v>1.97</v>
      </c>
      <c r="N78" s="115">
        <v>0</v>
      </c>
      <c r="O78" s="88">
        <v>0</v>
      </c>
      <c r="P78" s="88">
        <v>0</v>
      </c>
      <c r="Q78" s="88">
        <v>-60</v>
      </c>
      <c r="R78" s="88">
        <v>0</v>
      </c>
      <c r="S78" s="116">
        <v>0</v>
      </c>
      <c r="U78" s="115">
        <v>-60</v>
      </c>
      <c r="V78" s="116">
        <v>16.059999999999999</v>
      </c>
      <c r="W78">
        <v>3.65</v>
      </c>
      <c r="X78">
        <v>10.44</v>
      </c>
      <c r="Y78">
        <v>-60</v>
      </c>
      <c r="Z78">
        <v>1.97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0.55000000000000004</v>
      </c>
      <c r="N79" s="115">
        <v>0</v>
      </c>
      <c r="O79" s="88">
        <v>0</v>
      </c>
      <c r="P79" s="88">
        <v>-7</v>
      </c>
      <c r="Q79" s="88">
        <v>-20</v>
      </c>
      <c r="R79" s="88">
        <v>0</v>
      </c>
      <c r="S79" s="116">
        <v>0</v>
      </c>
      <c r="U79" s="115">
        <v>-27</v>
      </c>
      <c r="V79" s="116">
        <v>0.55000000000000004</v>
      </c>
      <c r="W79">
        <v>0</v>
      </c>
      <c r="X79">
        <v>0</v>
      </c>
      <c r="Y79">
        <v>-20</v>
      </c>
      <c r="Z79">
        <v>0.55000000000000004</v>
      </c>
      <c r="AA79">
        <v>-7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-56</v>
      </c>
      <c r="Q80" s="88">
        <v>-60</v>
      </c>
      <c r="R80" s="88">
        <v>0</v>
      </c>
      <c r="S80" s="116">
        <v>0</v>
      </c>
      <c r="U80" s="115">
        <v>-116</v>
      </c>
      <c r="V80" s="116">
        <v>0</v>
      </c>
      <c r="W80">
        <v>0</v>
      </c>
      <c r="X80">
        <v>0</v>
      </c>
      <c r="Y80">
        <v>-60</v>
      </c>
      <c r="Z80">
        <v>0</v>
      </c>
      <c r="AA80">
        <v>-56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1.6</v>
      </c>
      <c r="N81" s="115">
        <v>0</v>
      </c>
      <c r="O81" s="88">
        <v>0</v>
      </c>
      <c r="P81" s="88">
        <v>-54</v>
      </c>
      <c r="Q81" s="88">
        <v>-20</v>
      </c>
      <c r="R81" s="88">
        <v>0</v>
      </c>
      <c r="S81" s="116">
        <v>0</v>
      </c>
      <c r="U81" s="115">
        <v>-74</v>
      </c>
      <c r="V81" s="116">
        <v>1.6</v>
      </c>
      <c r="W81">
        <v>0</v>
      </c>
      <c r="X81">
        <v>0</v>
      </c>
      <c r="Y81">
        <v>-20</v>
      </c>
      <c r="Z81">
        <v>1.6</v>
      </c>
      <c r="AA81">
        <v>-54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2.85</v>
      </c>
      <c r="N82" s="115">
        <v>0</v>
      </c>
      <c r="O82" s="88">
        <v>0</v>
      </c>
      <c r="P82" s="88">
        <v>-58</v>
      </c>
      <c r="Q82" s="88">
        <v>-60</v>
      </c>
      <c r="R82" s="88">
        <v>0</v>
      </c>
      <c r="S82" s="116">
        <v>0</v>
      </c>
      <c r="U82" s="115">
        <v>-118</v>
      </c>
      <c r="V82" s="116">
        <v>2.85</v>
      </c>
      <c r="W82">
        <v>0</v>
      </c>
      <c r="X82">
        <v>0</v>
      </c>
      <c r="Y82">
        <v>-60</v>
      </c>
      <c r="Z82">
        <v>2.85</v>
      </c>
      <c r="AA82">
        <v>-58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2.1800000000000002</v>
      </c>
      <c r="N83" s="115">
        <v>0</v>
      </c>
      <c r="O83" s="88">
        <v>0</v>
      </c>
      <c r="P83" s="88">
        <v>-80</v>
      </c>
      <c r="Q83" s="88">
        <v>-20</v>
      </c>
      <c r="R83" s="88">
        <v>0</v>
      </c>
      <c r="S83" s="116">
        <v>0</v>
      </c>
      <c r="U83" s="115">
        <v>-100</v>
      </c>
      <c r="V83" s="116">
        <v>2.1800000000000002</v>
      </c>
      <c r="W83">
        <v>0</v>
      </c>
      <c r="X83">
        <v>0</v>
      </c>
      <c r="Y83">
        <v>-20</v>
      </c>
      <c r="Z83">
        <v>2.1800000000000002</v>
      </c>
      <c r="AA83">
        <v>-80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2.16</v>
      </c>
      <c r="N84" s="115">
        <v>0</v>
      </c>
      <c r="O84" s="88">
        <v>0</v>
      </c>
      <c r="P84" s="88">
        <v>-102</v>
      </c>
      <c r="Q84" s="88">
        <v>-60</v>
      </c>
      <c r="R84" s="88">
        <v>0</v>
      </c>
      <c r="S84" s="116">
        <v>0</v>
      </c>
      <c r="U84" s="115">
        <v>-162</v>
      </c>
      <c r="V84" s="116">
        <v>2.16</v>
      </c>
      <c r="W84">
        <v>0</v>
      </c>
      <c r="X84">
        <v>0</v>
      </c>
      <c r="Y84">
        <v>-60</v>
      </c>
      <c r="Z84">
        <v>2.16</v>
      </c>
      <c r="AA84">
        <v>-102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2.35</v>
      </c>
      <c r="N85" s="115">
        <v>0</v>
      </c>
      <c r="O85" s="88">
        <v>0</v>
      </c>
      <c r="P85" s="88">
        <v>-58</v>
      </c>
      <c r="Q85" s="88">
        <v>-17</v>
      </c>
      <c r="R85" s="88">
        <v>0</v>
      </c>
      <c r="S85" s="116">
        <v>0</v>
      </c>
      <c r="U85" s="115">
        <v>-75</v>
      </c>
      <c r="V85" s="116">
        <v>2.35</v>
      </c>
      <c r="W85">
        <v>0</v>
      </c>
      <c r="X85">
        <v>0</v>
      </c>
      <c r="Y85">
        <v>-17</v>
      </c>
      <c r="Z85">
        <v>2.35</v>
      </c>
      <c r="AA85">
        <v>-58</v>
      </c>
    </row>
    <row r="86" spans="7:27">
      <c r="G86" t="s">
        <v>128</v>
      </c>
      <c r="H86" s="115">
        <v>4.67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-60</v>
      </c>
      <c r="R86" s="88">
        <v>0</v>
      </c>
      <c r="S86" s="116">
        <v>0</v>
      </c>
      <c r="U86" s="115">
        <v>-60</v>
      </c>
      <c r="V86" s="116">
        <v>4.67</v>
      </c>
      <c r="W86">
        <v>4.67</v>
      </c>
      <c r="X86">
        <v>0</v>
      </c>
      <c r="Y86">
        <v>-60</v>
      </c>
      <c r="Z86">
        <v>0</v>
      </c>
      <c r="AA86">
        <v>0</v>
      </c>
    </row>
    <row r="87" spans="7:27">
      <c r="G87" t="s">
        <v>129</v>
      </c>
      <c r="H87" s="115">
        <v>8.85</v>
      </c>
      <c r="I87" s="88">
        <v>0</v>
      </c>
      <c r="J87" s="88">
        <v>0</v>
      </c>
      <c r="K87" s="88">
        <v>0</v>
      </c>
      <c r="L87" s="88">
        <v>0</v>
      </c>
      <c r="M87" s="116">
        <v>0.94</v>
      </c>
      <c r="N87" s="115">
        <v>0</v>
      </c>
      <c r="O87" s="88">
        <v>0</v>
      </c>
      <c r="P87" s="88">
        <v>0</v>
      </c>
      <c r="Q87" s="88">
        <v>-20</v>
      </c>
      <c r="R87" s="88">
        <v>0</v>
      </c>
      <c r="S87" s="116">
        <v>0</v>
      </c>
      <c r="U87" s="115">
        <v>-20</v>
      </c>
      <c r="V87" s="116">
        <v>9.7899999999999991</v>
      </c>
      <c r="W87">
        <v>8.85</v>
      </c>
      <c r="X87">
        <v>0</v>
      </c>
      <c r="Y87">
        <v>-20</v>
      </c>
      <c r="Z87">
        <v>0.94</v>
      </c>
      <c r="AA87">
        <v>0</v>
      </c>
    </row>
    <row r="88" spans="7:27">
      <c r="G88" t="s">
        <v>130</v>
      </c>
      <c r="H88" s="115">
        <v>20.309999999999999</v>
      </c>
      <c r="I88" s="88">
        <v>3.42</v>
      </c>
      <c r="J88" s="88">
        <v>0</v>
      </c>
      <c r="K88" s="88">
        <v>0</v>
      </c>
      <c r="L88" s="88">
        <v>0</v>
      </c>
      <c r="M88" s="116">
        <v>2.14</v>
      </c>
      <c r="N88" s="115">
        <v>0</v>
      </c>
      <c r="O88" s="88">
        <v>0</v>
      </c>
      <c r="P88" s="88">
        <v>0</v>
      </c>
      <c r="Q88" s="88">
        <v>-60</v>
      </c>
      <c r="R88" s="88">
        <v>0</v>
      </c>
      <c r="S88" s="116">
        <v>0</v>
      </c>
      <c r="U88" s="115">
        <v>-60</v>
      </c>
      <c r="V88" s="116">
        <v>25.87</v>
      </c>
      <c r="W88">
        <v>20.309999999999999</v>
      </c>
      <c r="X88">
        <v>3.42</v>
      </c>
      <c r="Y88">
        <v>-60</v>
      </c>
      <c r="Z88">
        <v>2.14</v>
      </c>
      <c r="AA88">
        <v>0</v>
      </c>
    </row>
    <row r="89" spans="7:27">
      <c r="G89" t="s">
        <v>131</v>
      </c>
      <c r="H89" s="115">
        <v>33.020000000000003</v>
      </c>
      <c r="I89" s="88">
        <v>7.31</v>
      </c>
      <c r="J89" s="88">
        <v>0</v>
      </c>
      <c r="K89" s="88">
        <v>0</v>
      </c>
      <c r="L89" s="88">
        <v>0</v>
      </c>
      <c r="M89" s="116">
        <v>0.95</v>
      </c>
      <c r="N89" s="115">
        <v>0</v>
      </c>
      <c r="O89" s="88">
        <v>0</v>
      </c>
      <c r="P89" s="88">
        <v>0</v>
      </c>
      <c r="Q89" s="88">
        <v>-25</v>
      </c>
      <c r="R89" s="88">
        <v>0</v>
      </c>
      <c r="S89" s="116">
        <v>0</v>
      </c>
      <c r="U89" s="115">
        <v>-25</v>
      </c>
      <c r="V89" s="116">
        <v>41.28</v>
      </c>
      <c r="W89">
        <v>33.020000000000003</v>
      </c>
      <c r="X89">
        <v>7.31</v>
      </c>
      <c r="Y89">
        <v>-25</v>
      </c>
      <c r="Z89">
        <v>0.95</v>
      </c>
      <c r="AA89">
        <v>0</v>
      </c>
    </row>
    <row r="90" spans="7:27">
      <c r="G90" t="s">
        <v>132</v>
      </c>
      <c r="H90" s="115">
        <v>53.61</v>
      </c>
      <c r="I90" s="88">
        <v>16.8</v>
      </c>
      <c r="J90" s="88">
        <v>0</v>
      </c>
      <c r="K90" s="88">
        <v>0</v>
      </c>
      <c r="L90" s="88">
        <v>0</v>
      </c>
      <c r="M90" s="116">
        <v>0.83</v>
      </c>
      <c r="N90" s="115">
        <v>0</v>
      </c>
      <c r="O90" s="88">
        <v>0</v>
      </c>
      <c r="P90" s="88">
        <v>0</v>
      </c>
      <c r="Q90" s="88">
        <v>-70</v>
      </c>
      <c r="R90" s="88">
        <v>0</v>
      </c>
      <c r="S90" s="116">
        <v>0</v>
      </c>
      <c r="U90" s="115">
        <v>-70</v>
      </c>
      <c r="V90" s="116">
        <v>71.239999999999995</v>
      </c>
      <c r="W90">
        <v>53.61</v>
      </c>
      <c r="X90">
        <v>16.8</v>
      </c>
      <c r="Y90">
        <v>-70</v>
      </c>
      <c r="Z90">
        <v>0.83</v>
      </c>
      <c r="AA90">
        <v>0</v>
      </c>
    </row>
    <row r="91" spans="7:27">
      <c r="G91" t="s">
        <v>133</v>
      </c>
      <c r="H91" s="115">
        <v>5.41</v>
      </c>
      <c r="I91" s="88">
        <v>24.48</v>
      </c>
      <c r="J91" s="88">
        <v>0</v>
      </c>
      <c r="K91" s="88">
        <v>0</v>
      </c>
      <c r="L91" s="88">
        <v>0</v>
      </c>
      <c r="M91" s="116">
        <v>0.76</v>
      </c>
      <c r="N91" s="115">
        <v>0</v>
      </c>
      <c r="O91" s="88">
        <v>0</v>
      </c>
      <c r="P91" s="88">
        <v>0</v>
      </c>
      <c r="Q91" s="88">
        <v>-25</v>
      </c>
      <c r="R91" s="88">
        <v>0</v>
      </c>
      <c r="S91" s="116">
        <v>0</v>
      </c>
      <c r="U91" s="115">
        <v>-25</v>
      </c>
      <c r="V91" s="116">
        <v>30.65</v>
      </c>
      <c r="W91">
        <v>5.41</v>
      </c>
      <c r="X91">
        <v>24.48</v>
      </c>
      <c r="Y91">
        <v>-25</v>
      </c>
      <c r="Z91">
        <v>0.76</v>
      </c>
      <c r="AA91">
        <v>0</v>
      </c>
    </row>
    <row r="92" spans="7:27">
      <c r="G92" t="s">
        <v>134</v>
      </c>
      <c r="H92" s="115">
        <v>20.02</v>
      </c>
      <c r="I92" s="88">
        <v>31.4</v>
      </c>
      <c r="J92" s="88">
        <v>0</v>
      </c>
      <c r="K92" s="88">
        <v>0</v>
      </c>
      <c r="L92" s="88">
        <v>0</v>
      </c>
      <c r="M92" s="116">
        <v>0.24</v>
      </c>
      <c r="N92" s="115">
        <v>0</v>
      </c>
      <c r="O92" s="88">
        <v>0</v>
      </c>
      <c r="P92" s="88">
        <v>0</v>
      </c>
      <c r="Q92" s="88">
        <v>-70</v>
      </c>
      <c r="R92" s="88">
        <v>0</v>
      </c>
      <c r="S92" s="116">
        <v>0</v>
      </c>
      <c r="U92" s="115">
        <v>-70</v>
      </c>
      <c r="V92" s="116">
        <v>51.66</v>
      </c>
      <c r="W92">
        <v>20.02</v>
      </c>
      <c r="X92">
        <v>31.4</v>
      </c>
      <c r="Y92">
        <v>-70</v>
      </c>
      <c r="Z92">
        <v>0.24</v>
      </c>
      <c r="AA92">
        <v>0</v>
      </c>
    </row>
    <row r="93" spans="7:27">
      <c r="G93" t="s">
        <v>135</v>
      </c>
      <c r="H93" s="115">
        <v>33</v>
      </c>
      <c r="I93" s="88">
        <v>38.619999999999997</v>
      </c>
      <c r="J93" s="88">
        <v>0</v>
      </c>
      <c r="K93" s="88">
        <v>0</v>
      </c>
      <c r="L93" s="88">
        <v>0</v>
      </c>
      <c r="M93" s="116">
        <v>0.51</v>
      </c>
      <c r="N93" s="115">
        <v>0</v>
      </c>
      <c r="O93" s="88">
        <v>0</v>
      </c>
      <c r="P93" s="88">
        <v>0</v>
      </c>
      <c r="Q93" s="88">
        <v>-40</v>
      </c>
      <c r="R93" s="88">
        <v>0</v>
      </c>
      <c r="S93" s="116">
        <v>0</v>
      </c>
      <c r="U93" s="115">
        <v>-40</v>
      </c>
      <c r="V93" s="116">
        <v>72.13</v>
      </c>
      <c r="W93">
        <v>33</v>
      </c>
      <c r="X93">
        <v>38.619999999999997</v>
      </c>
      <c r="Y93">
        <v>-40</v>
      </c>
      <c r="Z93">
        <v>0.51</v>
      </c>
      <c r="AA93">
        <v>0</v>
      </c>
    </row>
    <row r="94" spans="7:27">
      <c r="G94" t="s">
        <v>136</v>
      </c>
      <c r="H94" s="115">
        <v>52.78</v>
      </c>
      <c r="I94" s="88">
        <v>41.44</v>
      </c>
      <c r="J94" s="88">
        <v>0</v>
      </c>
      <c r="K94" s="88">
        <v>0</v>
      </c>
      <c r="L94" s="88">
        <v>0</v>
      </c>
      <c r="M94" s="116">
        <v>1.46</v>
      </c>
      <c r="N94" s="115">
        <v>0</v>
      </c>
      <c r="O94" s="88">
        <v>0</v>
      </c>
      <c r="P94" s="88">
        <v>0</v>
      </c>
      <c r="Q94" s="88">
        <v>-25</v>
      </c>
      <c r="R94" s="88">
        <v>0</v>
      </c>
      <c r="S94" s="116">
        <v>0</v>
      </c>
      <c r="U94" s="115">
        <v>-25</v>
      </c>
      <c r="V94" s="116">
        <v>95.68</v>
      </c>
      <c r="W94">
        <v>52.78</v>
      </c>
      <c r="X94">
        <v>41.44</v>
      </c>
      <c r="Y94">
        <v>-25</v>
      </c>
      <c r="Z94">
        <v>1.46</v>
      </c>
      <c r="AA94">
        <v>0</v>
      </c>
    </row>
    <row r="95" spans="7:27">
      <c r="G95" t="s">
        <v>137</v>
      </c>
      <c r="H95" s="115">
        <v>69.900000000000006</v>
      </c>
      <c r="I95" s="88">
        <v>48.94</v>
      </c>
      <c r="J95" s="88">
        <v>0</v>
      </c>
      <c r="K95" s="88">
        <v>0</v>
      </c>
      <c r="L95" s="88">
        <v>0</v>
      </c>
      <c r="M95" s="116">
        <v>0.53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119.37</v>
      </c>
      <c r="W95">
        <v>69.900000000000006</v>
      </c>
      <c r="X95">
        <v>48.94</v>
      </c>
      <c r="Y95">
        <v>0</v>
      </c>
      <c r="Z95">
        <v>0.53</v>
      </c>
      <c r="AA95">
        <v>0</v>
      </c>
    </row>
    <row r="96" spans="7:27">
      <c r="G96" t="s">
        <v>138</v>
      </c>
      <c r="H96" s="115">
        <v>66.260000000000005</v>
      </c>
      <c r="I96" s="88">
        <v>40.74</v>
      </c>
      <c r="J96" s="88">
        <v>0</v>
      </c>
      <c r="K96" s="88">
        <v>0</v>
      </c>
      <c r="L96" s="88">
        <v>0</v>
      </c>
      <c r="M96" s="116">
        <v>0.39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107.39</v>
      </c>
      <c r="W96">
        <v>66.260000000000005</v>
      </c>
      <c r="X96">
        <v>40.74</v>
      </c>
      <c r="Y96">
        <v>0</v>
      </c>
      <c r="Z96">
        <v>0.39</v>
      </c>
      <c r="AA96">
        <v>0</v>
      </c>
    </row>
    <row r="97" spans="1:83">
      <c r="G97" t="s">
        <v>139</v>
      </c>
      <c r="H97" s="115">
        <v>63.2</v>
      </c>
      <c r="I97" s="88">
        <v>41.3</v>
      </c>
      <c r="J97" s="88">
        <v>0</v>
      </c>
      <c r="K97" s="88">
        <v>0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104.79</v>
      </c>
      <c r="W97">
        <v>63.2</v>
      </c>
      <c r="X97">
        <v>41.3</v>
      </c>
      <c r="Y97">
        <v>0</v>
      </c>
      <c r="Z97">
        <v>0.28999999999999998</v>
      </c>
      <c r="AA97">
        <v>0</v>
      </c>
    </row>
    <row r="98" spans="1:83">
      <c r="G98" t="s">
        <v>140</v>
      </c>
      <c r="H98" s="115">
        <v>61.55</v>
      </c>
      <c r="I98" s="88">
        <v>41.91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103.46</v>
      </c>
      <c r="W98">
        <v>61.55</v>
      </c>
      <c r="X98">
        <v>41.91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0.59022750000000013</v>
      </c>
      <c r="I99" s="111">
        <f t="shared" ref="I99:BQ99" si="1">SUM(I3:I98)/4000</f>
        <v>0.22437749999999998</v>
      </c>
      <c r="J99" s="111">
        <f t="shared" si="1"/>
        <v>0</v>
      </c>
      <c r="K99" s="111">
        <f t="shared" si="1"/>
        <v>9.298499999999997E-2</v>
      </c>
      <c r="L99" s="111">
        <f t="shared" si="1"/>
        <v>0</v>
      </c>
      <c r="M99" s="111">
        <f t="shared" si="1"/>
        <v>6.3942499999999985E-2</v>
      </c>
      <c r="N99" s="110">
        <f t="shared" si="1"/>
        <v>0</v>
      </c>
      <c r="O99" s="111">
        <f t="shared" si="1"/>
        <v>-0.41875000000000001</v>
      </c>
      <c r="P99" s="111">
        <f t="shared" si="1"/>
        <v>-3.9870000000000001</v>
      </c>
      <c r="Q99" s="111">
        <f t="shared" si="1"/>
        <v>-0.38500000000000001</v>
      </c>
      <c r="R99" s="111">
        <f t="shared" si="1"/>
        <v>0</v>
      </c>
      <c r="S99" s="112">
        <f t="shared" si="1"/>
        <v>0</v>
      </c>
      <c r="U99" s="110">
        <f t="shared" si="1"/>
        <v>-4.7907500000000001</v>
      </c>
      <c r="V99" s="112">
        <f t="shared" si="1"/>
        <v>0.9715324999999998</v>
      </c>
      <c r="W99">
        <f t="shared" si="1"/>
        <v>0.59022750000000013</v>
      </c>
      <c r="X99">
        <f t="shared" si="1"/>
        <v>-0.19437249999999998</v>
      </c>
      <c r="Y99">
        <f t="shared" si="1"/>
        <v>-0.29201499999999997</v>
      </c>
      <c r="Z99">
        <f t="shared" si="1"/>
        <v>6.3942499999999985E-2</v>
      </c>
      <c r="AA99">
        <f t="shared" si="1"/>
        <v>-3.9870000000000001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434</v>
      </c>
      <c r="AC1" t="s">
        <v>435</v>
      </c>
      <c r="AD1" t="s">
        <v>433</v>
      </c>
      <c r="AE1" t="s">
        <v>432</v>
      </c>
      <c r="AF1" t="s">
        <v>436</v>
      </c>
      <c r="AG1" t="s">
        <v>433</v>
      </c>
      <c r="AH1" t="s">
        <v>438</v>
      </c>
      <c r="AI1" t="s">
        <v>437</v>
      </c>
      <c r="AJ1" t="s">
        <v>439</v>
      </c>
      <c r="AK1" t="s">
        <v>439</v>
      </c>
      <c r="AL1" t="s">
        <v>440</v>
      </c>
      <c r="AM1" t="s">
        <v>431</v>
      </c>
      <c r="AN1" t="s">
        <v>431</v>
      </c>
      <c r="AO1" t="s">
        <v>441</v>
      </c>
      <c r="AP1" t="s">
        <v>442</v>
      </c>
      <c r="AQ1" t="s">
        <v>433</v>
      </c>
      <c r="AR1" t="s">
        <v>433</v>
      </c>
      <c r="AS1" t="s">
        <v>433</v>
      </c>
      <c r="AT1" t="s">
        <v>443</v>
      </c>
      <c r="AU1" t="s">
        <v>431</v>
      </c>
      <c r="AV1" t="s">
        <v>150</v>
      </c>
      <c r="AW1" t="s">
        <v>150</v>
      </c>
      <c r="AX1" t="s">
        <v>446</v>
      </c>
      <c r="AY1" t="s">
        <v>446</v>
      </c>
      <c r="AZ1" t="s">
        <v>447</v>
      </c>
      <c r="BA1" t="s">
        <v>447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246</v>
      </c>
      <c r="AK2" t="s">
        <v>246</v>
      </c>
      <c r="AL2" t="s">
        <v>390</v>
      </c>
      <c r="AM2" t="s">
        <v>268</v>
      </c>
      <c r="AN2" t="s">
        <v>270</v>
      </c>
      <c r="AO2" t="s">
        <v>405</v>
      </c>
      <c r="AP2" t="s">
        <v>152</v>
      </c>
      <c r="AQ2" t="s">
        <v>152</v>
      </c>
      <c r="AR2" t="s">
        <v>152</v>
      </c>
      <c r="AS2" t="s">
        <v>152</v>
      </c>
      <c r="AT2" t="s">
        <v>153</v>
      </c>
      <c r="AU2" t="s">
        <v>269</v>
      </c>
      <c r="AV2" t="s">
        <v>444</v>
      </c>
      <c r="AW2" t="s">
        <v>445</v>
      </c>
      <c r="AX2" t="s">
        <v>149</v>
      </c>
      <c r="AY2" t="s">
        <v>150</v>
      </c>
      <c r="AZ2" t="s">
        <v>152</v>
      </c>
      <c r="BA2" t="s">
        <v>152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534.09</v>
      </c>
      <c r="I3" s="95">
        <v>84.85</v>
      </c>
      <c r="J3" s="95">
        <v>5.65</v>
      </c>
      <c r="K3" s="95">
        <v>38.72</v>
      </c>
      <c r="L3" s="95">
        <v>4.84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0</v>
      </c>
      <c r="AC3">
        <v>94.14</v>
      </c>
      <c r="AD3">
        <v>25.07</v>
      </c>
      <c r="AE3">
        <v>0</v>
      </c>
      <c r="AF3">
        <v>96.79</v>
      </c>
      <c r="AG3">
        <v>290.37</v>
      </c>
      <c r="AH3">
        <v>40.65</v>
      </c>
      <c r="AI3">
        <v>43.56</v>
      </c>
      <c r="AJ3">
        <v>0</v>
      </c>
      <c r="AK3">
        <v>23.42</v>
      </c>
      <c r="AL3">
        <v>0.48</v>
      </c>
      <c r="AM3">
        <v>0.75</v>
      </c>
      <c r="AN3">
        <v>0.61</v>
      </c>
      <c r="AO3">
        <v>4.84</v>
      </c>
      <c r="AP3">
        <v>0</v>
      </c>
      <c r="AQ3">
        <v>0</v>
      </c>
      <c r="AR3">
        <v>0</v>
      </c>
      <c r="AS3">
        <v>38.72</v>
      </c>
      <c r="AT3">
        <v>5.65</v>
      </c>
      <c r="AU3">
        <v>0.3</v>
      </c>
      <c r="AV3">
        <v>20</v>
      </c>
      <c r="AW3">
        <v>65</v>
      </c>
      <c r="AX3">
        <v>0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534.14</v>
      </c>
      <c r="I4" s="88">
        <v>84.85</v>
      </c>
      <c r="J4" s="88">
        <v>5.65</v>
      </c>
      <c r="K4" s="88">
        <v>38.72</v>
      </c>
      <c r="L4" s="88">
        <v>4.84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0</v>
      </c>
      <c r="AC4">
        <v>94.14</v>
      </c>
      <c r="AD4">
        <v>25.07</v>
      </c>
      <c r="AE4">
        <v>0</v>
      </c>
      <c r="AF4">
        <v>96.79</v>
      </c>
      <c r="AG4">
        <v>290.37</v>
      </c>
      <c r="AH4">
        <v>40.65</v>
      </c>
      <c r="AI4">
        <v>43.56</v>
      </c>
      <c r="AJ4">
        <v>0</v>
      </c>
      <c r="AK4">
        <v>23.42</v>
      </c>
      <c r="AL4">
        <v>0.53</v>
      </c>
      <c r="AM4">
        <v>0.75</v>
      </c>
      <c r="AN4">
        <v>0.61</v>
      </c>
      <c r="AO4">
        <v>4.84</v>
      </c>
      <c r="AP4">
        <v>0</v>
      </c>
      <c r="AQ4">
        <v>0</v>
      </c>
      <c r="AR4">
        <v>0</v>
      </c>
      <c r="AS4">
        <v>38.72</v>
      </c>
      <c r="AT4">
        <v>5.65</v>
      </c>
      <c r="AU4">
        <v>0.3</v>
      </c>
      <c r="AV4">
        <v>20</v>
      </c>
      <c r="AW4">
        <v>65</v>
      </c>
      <c r="AX4">
        <v>0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534.14</v>
      </c>
      <c r="I5" s="88">
        <v>84.85</v>
      </c>
      <c r="J5" s="88">
        <v>5.65</v>
      </c>
      <c r="K5" s="88">
        <v>38.72</v>
      </c>
      <c r="L5" s="88">
        <v>4.84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0</v>
      </c>
      <c r="AC5">
        <v>94.14</v>
      </c>
      <c r="AD5">
        <v>25.07</v>
      </c>
      <c r="AE5">
        <v>0</v>
      </c>
      <c r="AF5">
        <v>96.79</v>
      </c>
      <c r="AG5">
        <v>290.37</v>
      </c>
      <c r="AH5">
        <v>40.65</v>
      </c>
      <c r="AI5">
        <v>43.56</v>
      </c>
      <c r="AJ5">
        <v>0</v>
      </c>
      <c r="AK5">
        <v>23.42</v>
      </c>
      <c r="AL5">
        <v>0.53</v>
      </c>
      <c r="AM5">
        <v>0.75</v>
      </c>
      <c r="AN5">
        <v>0.61</v>
      </c>
      <c r="AO5">
        <v>4.84</v>
      </c>
      <c r="AP5">
        <v>0</v>
      </c>
      <c r="AQ5">
        <v>0</v>
      </c>
      <c r="AR5">
        <v>0</v>
      </c>
      <c r="AS5">
        <v>38.72</v>
      </c>
      <c r="AT5">
        <v>5.65</v>
      </c>
      <c r="AU5">
        <v>0.3</v>
      </c>
      <c r="AV5">
        <v>20</v>
      </c>
      <c r="AW5">
        <v>65</v>
      </c>
      <c r="AX5">
        <v>0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534.14</v>
      </c>
      <c r="I6" s="88">
        <v>84.85</v>
      </c>
      <c r="J6" s="88">
        <v>5.65</v>
      </c>
      <c r="K6" s="88">
        <v>33.880000000000003</v>
      </c>
      <c r="L6" s="88">
        <v>4.84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0</v>
      </c>
      <c r="AC6">
        <v>94.14</v>
      </c>
      <c r="AD6">
        <v>25.07</v>
      </c>
      <c r="AE6">
        <v>0</v>
      </c>
      <c r="AF6">
        <v>96.79</v>
      </c>
      <c r="AG6">
        <v>290.37</v>
      </c>
      <c r="AH6">
        <v>40.65</v>
      </c>
      <c r="AI6">
        <v>43.56</v>
      </c>
      <c r="AJ6">
        <v>0</v>
      </c>
      <c r="AK6">
        <v>23.42</v>
      </c>
      <c r="AL6">
        <v>0.53</v>
      </c>
      <c r="AM6">
        <v>0.75</v>
      </c>
      <c r="AN6">
        <v>0.61</v>
      </c>
      <c r="AO6">
        <v>4.84</v>
      </c>
      <c r="AP6">
        <v>0</v>
      </c>
      <c r="AQ6">
        <v>0</v>
      </c>
      <c r="AR6">
        <v>0</v>
      </c>
      <c r="AS6">
        <v>33.880000000000003</v>
      </c>
      <c r="AT6">
        <v>5.65</v>
      </c>
      <c r="AU6">
        <v>0.3</v>
      </c>
      <c r="AV6">
        <v>20</v>
      </c>
      <c r="AW6">
        <v>65</v>
      </c>
      <c r="AX6">
        <v>0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534.14</v>
      </c>
      <c r="I7" s="88">
        <v>84.85</v>
      </c>
      <c r="J7" s="88">
        <v>5.65</v>
      </c>
      <c r="K7" s="88">
        <v>0</v>
      </c>
      <c r="L7" s="88">
        <v>4.84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0</v>
      </c>
      <c r="AC7">
        <v>94.14</v>
      </c>
      <c r="AD7">
        <v>25.07</v>
      </c>
      <c r="AE7">
        <v>0</v>
      </c>
      <c r="AF7">
        <v>96.79</v>
      </c>
      <c r="AG7">
        <v>290.37</v>
      </c>
      <c r="AH7">
        <v>40.65</v>
      </c>
      <c r="AI7">
        <v>43.56</v>
      </c>
      <c r="AJ7">
        <v>0</v>
      </c>
      <c r="AK7">
        <v>23.42</v>
      </c>
      <c r="AL7">
        <v>0.53</v>
      </c>
      <c r="AM7">
        <v>0.75</v>
      </c>
      <c r="AN7">
        <v>0.61</v>
      </c>
      <c r="AO7">
        <v>4.84</v>
      </c>
      <c r="AP7">
        <v>0</v>
      </c>
      <c r="AQ7">
        <v>0</v>
      </c>
      <c r="AR7">
        <v>0</v>
      </c>
      <c r="AS7">
        <v>0</v>
      </c>
      <c r="AT7">
        <v>5.65</v>
      </c>
      <c r="AU7">
        <v>0.3</v>
      </c>
      <c r="AV7">
        <v>20</v>
      </c>
      <c r="AW7">
        <v>65</v>
      </c>
      <c r="AX7">
        <v>0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534.14</v>
      </c>
      <c r="I8" s="88">
        <v>84.85</v>
      </c>
      <c r="J8" s="88">
        <v>5.65</v>
      </c>
      <c r="K8" s="88">
        <v>38.72</v>
      </c>
      <c r="L8" s="88">
        <v>4.84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0</v>
      </c>
      <c r="AC8">
        <v>94.14</v>
      </c>
      <c r="AD8">
        <v>25.07</v>
      </c>
      <c r="AE8">
        <v>0</v>
      </c>
      <c r="AF8">
        <v>96.79</v>
      </c>
      <c r="AG8">
        <v>290.37</v>
      </c>
      <c r="AH8">
        <v>40.65</v>
      </c>
      <c r="AI8">
        <v>43.56</v>
      </c>
      <c r="AJ8">
        <v>0</v>
      </c>
      <c r="AK8">
        <v>23.42</v>
      </c>
      <c r="AL8">
        <v>0.53</v>
      </c>
      <c r="AM8">
        <v>0.75</v>
      </c>
      <c r="AN8">
        <v>0.61</v>
      </c>
      <c r="AO8">
        <v>4.84</v>
      </c>
      <c r="AP8">
        <v>0</v>
      </c>
      <c r="AQ8">
        <v>0</v>
      </c>
      <c r="AR8">
        <v>0</v>
      </c>
      <c r="AS8">
        <v>38.72</v>
      </c>
      <c r="AT8">
        <v>5.65</v>
      </c>
      <c r="AU8">
        <v>0.3</v>
      </c>
      <c r="AV8">
        <v>20</v>
      </c>
      <c r="AW8">
        <v>65</v>
      </c>
      <c r="AX8">
        <v>0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534.14</v>
      </c>
      <c r="I9" s="88">
        <v>84.85</v>
      </c>
      <c r="J9" s="88">
        <v>5.65</v>
      </c>
      <c r="K9" s="88">
        <v>38.72</v>
      </c>
      <c r="L9" s="88">
        <v>4.84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0</v>
      </c>
      <c r="AC9">
        <v>94.14</v>
      </c>
      <c r="AD9">
        <v>25.07</v>
      </c>
      <c r="AE9">
        <v>0</v>
      </c>
      <c r="AF9">
        <v>96.79</v>
      </c>
      <c r="AG9">
        <v>290.37</v>
      </c>
      <c r="AH9">
        <v>40.65</v>
      </c>
      <c r="AI9">
        <v>43.56</v>
      </c>
      <c r="AJ9">
        <v>0</v>
      </c>
      <c r="AK9">
        <v>23.42</v>
      </c>
      <c r="AL9">
        <v>0.53</v>
      </c>
      <c r="AM9">
        <v>0.75</v>
      </c>
      <c r="AN9">
        <v>0.61</v>
      </c>
      <c r="AO9">
        <v>4.84</v>
      </c>
      <c r="AP9">
        <v>0</v>
      </c>
      <c r="AQ9">
        <v>0</v>
      </c>
      <c r="AR9">
        <v>0</v>
      </c>
      <c r="AS9">
        <v>38.72</v>
      </c>
      <c r="AT9">
        <v>5.65</v>
      </c>
      <c r="AU9">
        <v>0.3</v>
      </c>
      <c r="AV9">
        <v>20</v>
      </c>
      <c r="AW9">
        <v>65</v>
      </c>
      <c r="AX9">
        <v>0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534.14</v>
      </c>
      <c r="I10" s="88">
        <v>84.85</v>
      </c>
      <c r="J10" s="88">
        <v>5.65</v>
      </c>
      <c r="K10" s="88">
        <v>29.04</v>
      </c>
      <c r="L10" s="88">
        <v>4.84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0</v>
      </c>
      <c r="AC10">
        <v>94.14</v>
      </c>
      <c r="AD10">
        <v>25.07</v>
      </c>
      <c r="AE10">
        <v>0</v>
      </c>
      <c r="AF10">
        <v>96.79</v>
      </c>
      <c r="AG10">
        <v>290.37</v>
      </c>
      <c r="AH10">
        <v>40.65</v>
      </c>
      <c r="AI10">
        <v>43.56</v>
      </c>
      <c r="AJ10">
        <v>0</v>
      </c>
      <c r="AK10">
        <v>23.42</v>
      </c>
      <c r="AL10">
        <v>0.53</v>
      </c>
      <c r="AM10">
        <v>0.75</v>
      </c>
      <c r="AN10">
        <v>0.61</v>
      </c>
      <c r="AO10">
        <v>4.84</v>
      </c>
      <c r="AP10">
        <v>0</v>
      </c>
      <c r="AQ10">
        <v>0</v>
      </c>
      <c r="AR10">
        <v>0</v>
      </c>
      <c r="AS10">
        <v>29.04</v>
      </c>
      <c r="AT10">
        <v>5.65</v>
      </c>
      <c r="AU10">
        <v>0.3</v>
      </c>
      <c r="AV10">
        <v>20</v>
      </c>
      <c r="AW10">
        <v>65</v>
      </c>
      <c r="AX10">
        <v>0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243.77000000000007</v>
      </c>
      <c r="I11" s="88">
        <v>84.85</v>
      </c>
      <c r="J11" s="88">
        <v>5.56</v>
      </c>
      <c r="K11" s="88">
        <v>0</v>
      </c>
      <c r="L11" s="88">
        <v>4.84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0</v>
      </c>
      <c r="AC11">
        <v>94.14</v>
      </c>
      <c r="AD11">
        <v>25.07</v>
      </c>
      <c r="AE11">
        <v>0</v>
      </c>
      <c r="AF11">
        <v>96.79</v>
      </c>
      <c r="AG11">
        <v>0</v>
      </c>
      <c r="AH11">
        <v>40.65</v>
      </c>
      <c r="AI11">
        <v>43.56</v>
      </c>
      <c r="AJ11">
        <v>0</v>
      </c>
      <c r="AK11">
        <v>23.42</v>
      </c>
      <c r="AL11">
        <v>0.53</v>
      </c>
      <c r="AM11">
        <v>0.75</v>
      </c>
      <c r="AN11">
        <v>0.61</v>
      </c>
      <c r="AO11">
        <v>4.84</v>
      </c>
      <c r="AP11">
        <v>0</v>
      </c>
      <c r="AQ11">
        <v>0</v>
      </c>
      <c r="AR11">
        <v>0</v>
      </c>
      <c r="AS11">
        <v>0</v>
      </c>
      <c r="AT11">
        <v>5.56</v>
      </c>
      <c r="AU11">
        <v>0.3</v>
      </c>
      <c r="AV11">
        <v>20</v>
      </c>
      <c r="AW11">
        <v>65</v>
      </c>
      <c r="AX11">
        <v>0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243.77000000000007</v>
      </c>
      <c r="I12" s="88">
        <v>0.64</v>
      </c>
      <c r="J12" s="88">
        <v>5.56</v>
      </c>
      <c r="K12" s="88">
        <v>33.880000000000003</v>
      </c>
      <c r="L12" s="88">
        <v>4.84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0</v>
      </c>
      <c r="AC12">
        <v>94.14</v>
      </c>
      <c r="AD12">
        <v>25.07</v>
      </c>
      <c r="AE12">
        <v>0</v>
      </c>
      <c r="AF12">
        <v>96.79</v>
      </c>
      <c r="AG12">
        <v>0</v>
      </c>
      <c r="AH12">
        <v>0</v>
      </c>
      <c r="AI12">
        <v>0</v>
      </c>
      <c r="AJ12">
        <v>0</v>
      </c>
      <c r="AK12">
        <v>23.42</v>
      </c>
      <c r="AL12">
        <v>0.53</v>
      </c>
      <c r="AM12">
        <v>0.75</v>
      </c>
      <c r="AN12">
        <v>0.61</v>
      </c>
      <c r="AO12">
        <v>4.84</v>
      </c>
      <c r="AP12">
        <v>0</v>
      </c>
      <c r="AQ12">
        <v>0</v>
      </c>
      <c r="AR12">
        <v>0</v>
      </c>
      <c r="AS12">
        <v>33.880000000000003</v>
      </c>
      <c r="AT12">
        <v>5.56</v>
      </c>
      <c r="AU12">
        <v>0.3</v>
      </c>
      <c r="AV12">
        <v>20</v>
      </c>
      <c r="AW12">
        <v>65</v>
      </c>
      <c r="AX12">
        <v>0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243.77000000000007</v>
      </c>
      <c r="I13" s="88">
        <v>0.64</v>
      </c>
      <c r="J13" s="88">
        <v>5.56</v>
      </c>
      <c r="K13" s="88">
        <v>33.880000000000003</v>
      </c>
      <c r="L13" s="88">
        <v>4.84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0</v>
      </c>
      <c r="AC13">
        <v>94.14</v>
      </c>
      <c r="AD13">
        <v>25.07</v>
      </c>
      <c r="AE13">
        <v>0</v>
      </c>
      <c r="AF13">
        <v>96.79</v>
      </c>
      <c r="AG13">
        <v>0</v>
      </c>
      <c r="AH13">
        <v>0</v>
      </c>
      <c r="AI13">
        <v>0</v>
      </c>
      <c r="AJ13">
        <v>0</v>
      </c>
      <c r="AK13">
        <v>23.42</v>
      </c>
      <c r="AL13">
        <v>0.53</v>
      </c>
      <c r="AM13">
        <v>0.75</v>
      </c>
      <c r="AN13">
        <v>0.61</v>
      </c>
      <c r="AO13">
        <v>4.84</v>
      </c>
      <c r="AP13">
        <v>0</v>
      </c>
      <c r="AQ13">
        <v>0</v>
      </c>
      <c r="AR13">
        <v>0</v>
      </c>
      <c r="AS13">
        <v>33.880000000000003</v>
      </c>
      <c r="AT13">
        <v>5.56</v>
      </c>
      <c r="AU13">
        <v>0.3</v>
      </c>
      <c r="AV13">
        <v>20</v>
      </c>
      <c r="AW13">
        <v>65</v>
      </c>
      <c r="AX13">
        <v>0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243.77000000000007</v>
      </c>
      <c r="I14" s="88">
        <v>0.64</v>
      </c>
      <c r="J14" s="88">
        <v>5.56</v>
      </c>
      <c r="K14" s="88">
        <v>33.880000000000003</v>
      </c>
      <c r="L14" s="88">
        <v>4.84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0</v>
      </c>
      <c r="AC14">
        <v>94.14</v>
      </c>
      <c r="AD14">
        <v>25.07</v>
      </c>
      <c r="AE14">
        <v>0</v>
      </c>
      <c r="AF14">
        <v>96.79</v>
      </c>
      <c r="AG14">
        <v>0</v>
      </c>
      <c r="AH14">
        <v>0</v>
      </c>
      <c r="AI14">
        <v>0</v>
      </c>
      <c r="AJ14">
        <v>0</v>
      </c>
      <c r="AK14">
        <v>23.42</v>
      </c>
      <c r="AL14">
        <v>0.53</v>
      </c>
      <c r="AM14">
        <v>0.75</v>
      </c>
      <c r="AN14">
        <v>0.61</v>
      </c>
      <c r="AO14">
        <v>4.84</v>
      </c>
      <c r="AP14">
        <v>0</v>
      </c>
      <c r="AQ14">
        <v>0</v>
      </c>
      <c r="AR14">
        <v>0</v>
      </c>
      <c r="AS14">
        <v>33.880000000000003</v>
      </c>
      <c r="AT14">
        <v>5.56</v>
      </c>
      <c r="AU14">
        <v>0.3</v>
      </c>
      <c r="AV14">
        <v>20</v>
      </c>
      <c r="AW14">
        <v>65</v>
      </c>
      <c r="AX14">
        <v>0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218.70000000000002</v>
      </c>
      <c r="I15" s="88">
        <v>0.64</v>
      </c>
      <c r="J15" s="88">
        <v>5.56</v>
      </c>
      <c r="K15" s="88">
        <v>0</v>
      </c>
      <c r="L15" s="88">
        <v>4.84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94.14</v>
      </c>
      <c r="AD15">
        <v>0</v>
      </c>
      <c r="AE15">
        <v>0</v>
      </c>
      <c r="AF15">
        <v>96.79</v>
      </c>
      <c r="AG15">
        <v>0</v>
      </c>
      <c r="AH15">
        <v>0</v>
      </c>
      <c r="AI15">
        <v>0</v>
      </c>
      <c r="AJ15">
        <v>0</v>
      </c>
      <c r="AK15">
        <v>23.42</v>
      </c>
      <c r="AL15">
        <v>0.53</v>
      </c>
      <c r="AM15">
        <v>0.75</v>
      </c>
      <c r="AN15">
        <v>0.61</v>
      </c>
      <c r="AO15">
        <v>4.84</v>
      </c>
      <c r="AP15">
        <v>0</v>
      </c>
      <c r="AQ15">
        <v>0</v>
      </c>
      <c r="AR15">
        <v>0</v>
      </c>
      <c r="AS15">
        <v>0</v>
      </c>
      <c r="AT15">
        <v>5.56</v>
      </c>
      <c r="AU15">
        <v>0.3</v>
      </c>
      <c r="AV15">
        <v>20</v>
      </c>
      <c r="AW15">
        <v>65</v>
      </c>
      <c r="AX15">
        <v>0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218.70000000000002</v>
      </c>
      <c r="I16" s="88">
        <v>0.64</v>
      </c>
      <c r="J16" s="88">
        <v>5.56</v>
      </c>
      <c r="K16" s="88">
        <v>0</v>
      </c>
      <c r="L16" s="88">
        <v>4.84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94.14</v>
      </c>
      <c r="AD16">
        <v>0</v>
      </c>
      <c r="AE16">
        <v>0</v>
      </c>
      <c r="AF16">
        <v>96.79</v>
      </c>
      <c r="AG16">
        <v>0</v>
      </c>
      <c r="AH16">
        <v>0</v>
      </c>
      <c r="AI16">
        <v>0</v>
      </c>
      <c r="AJ16">
        <v>0</v>
      </c>
      <c r="AK16">
        <v>23.42</v>
      </c>
      <c r="AL16">
        <v>0.53</v>
      </c>
      <c r="AM16">
        <v>0.75</v>
      </c>
      <c r="AN16">
        <v>0.61</v>
      </c>
      <c r="AO16">
        <v>4.84</v>
      </c>
      <c r="AP16">
        <v>0</v>
      </c>
      <c r="AQ16">
        <v>0</v>
      </c>
      <c r="AR16">
        <v>0</v>
      </c>
      <c r="AS16">
        <v>0</v>
      </c>
      <c r="AT16">
        <v>5.56</v>
      </c>
      <c r="AU16">
        <v>0.3</v>
      </c>
      <c r="AV16">
        <v>20</v>
      </c>
      <c r="AW16">
        <v>65</v>
      </c>
      <c r="AX16">
        <v>0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218.70000000000002</v>
      </c>
      <c r="I17" s="88">
        <v>0.64</v>
      </c>
      <c r="J17" s="88">
        <v>5.56</v>
      </c>
      <c r="K17" s="88">
        <v>0</v>
      </c>
      <c r="L17" s="88">
        <v>4.84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94.14</v>
      </c>
      <c r="AD17">
        <v>0</v>
      </c>
      <c r="AE17">
        <v>0</v>
      </c>
      <c r="AF17">
        <v>96.79</v>
      </c>
      <c r="AG17">
        <v>0</v>
      </c>
      <c r="AH17">
        <v>0</v>
      </c>
      <c r="AI17">
        <v>0</v>
      </c>
      <c r="AJ17">
        <v>0</v>
      </c>
      <c r="AK17">
        <v>23.42</v>
      </c>
      <c r="AL17">
        <v>0.53</v>
      </c>
      <c r="AM17">
        <v>0.75</v>
      </c>
      <c r="AN17">
        <v>0.61</v>
      </c>
      <c r="AO17">
        <v>4.84</v>
      </c>
      <c r="AP17">
        <v>0</v>
      </c>
      <c r="AQ17">
        <v>0</v>
      </c>
      <c r="AR17">
        <v>0</v>
      </c>
      <c r="AS17">
        <v>0</v>
      </c>
      <c r="AT17">
        <v>5.56</v>
      </c>
      <c r="AU17">
        <v>0.3</v>
      </c>
      <c r="AV17">
        <v>20</v>
      </c>
      <c r="AW17">
        <v>65</v>
      </c>
      <c r="AX17">
        <v>0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218.70000000000002</v>
      </c>
      <c r="I18" s="88">
        <v>0.64</v>
      </c>
      <c r="J18" s="88">
        <v>5.56</v>
      </c>
      <c r="K18" s="88">
        <v>0</v>
      </c>
      <c r="L18" s="88">
        <v>4.84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94.14</v>
      </c>
      <c r="AD18">
        <v>0</v>
      </c>
      <c r="AE18">
        <v>0</v>
      </c>
      <c r="AF18">
        <v>96.79</v>
      </c>
      <c r="AG18">
        <v>0</v>
      </c>
      <c r="AH18">
        <v>0</v>
      </c>
      <c r="AI18">
        <v>0</v>
      </c>
      <c r="AJ18">
        <v>0</v>
      </c>
      <c r="AK18">
        <v>23.42</v>
      </c>
      <c r="AL18">
        <v>0.53</v>
      </c>
      <c r="AM18">
        <v>0.75</v>
      </c>
      <c r="AN18">
        <v>0.61</v>
      </c>
      <c r="AO18">
        <v>4.84</v>
      </c>
      <c r="AP18">
        <v>0</v>
      </c>
      <c r="AQ18">
        <v>0</v>
      </c>
      <c r="AR18">
        <v>0</v>
      </c>
      <c r="AS18">
        <v>0</v>
      </c>
      <c r="AT18">
        <v>5.56</v>
      </c>
      <c r="AU18">
        <v>0.3</v>
      </c>
      <c r="AV18">
        <v>20</v>
      </c>
      <c r="AW18">
        <v>65</v>
      </c>
      <c r="AX18">
        <v>0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121.91</v>
      </c>
      <c r="I19" s="88">
        <v>0.64</v>
      </c>
      <c r="J19" s="88">
        <v>5.47</v>
      </c>
      <c r="K19" s="88">
        <v>0</v>
      </c>
      <c r="L19" s="88">
        <v>4.84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94.14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23.42</v>
      </c>
      <c r="AL19">
        <v>0.53</v>
      </c>
      <c r="AM19">
        <v>0.75</v>
      </c>
      <c r="AN19">
        <v>0.61</v>
      </c>
      <c r="AO19">
        <v>4.84</v>
      </c>
      <c r="AP19">
        <v>0</v>
      </c>
      <c r="AQ19">
        <v>0</v>
      </c>
      <c r="AR19">
        <v>0</v>
      </c>
      <c r="AS19">
        <v>0</v>
      </c>
      <c r="AT19">
        <v>5.47</v>
      </c>
      <c r="AU19">
        <v>0.3</v>
      </c>
      <c r="AV19">
        <v>20</v>
      </c>
      <c r="AW19">
        <v>65</v>
      </c>
      <c r="AX19">
        <v>0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121.91</v>
      </c>
      <c r="I20" s="88">
        <v>0.64</v>
      </c>
      <c r="J20" s="88">
        <v>5.47</v>
      </c>
      <c r="K20" s="88">
        <v>0</v>
      </c>
      <c r="L20" s="88">
        <v>4.84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94.14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23.42</v>
      </c>
      <c r="AL20">
        <v>0.53</v>
      </c>
      <c r="AM20">
        <v>0.75</v>
      </c>
      <c r="AN20">
        <v>0.61</v>
      </c>
      <c r="AO20">
        <v>4.84</v>
      </c>
      <c r="AP20">
        <v>0</v>
      </c>
      <c r="AQ20">
        <v>0</v>
      </c>
      <c r="AR20">
        <v>0</v>
      </c>
      <c r="AS20">
        <v>0</v>
      </c>
      <c r="AT20">
        <v>5.47</v>
      </c>
      <c r="AU20">
        <v>0.3</v>
      </c>
      <c r="AV20">
        <v>20</v>
      </c>
      <c r="AW20">
        <v>65</v>
      </c>
      <c r="AX20">
        <v>0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121.91</v>
      </c>
      <c r="I21" s="88">
        <v>0.64</v>
      </c>
      <c r="J21" s="88">
        <v>5.47</v>
      </c>
      <c r="K21" s="88">
        <v>0</v>
      </c>
      <c r="L21" s="88">
        <v>4.84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94.14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23.42</v>
      </c>
      <c r="AL21">
        <v>0.53</v>
      </c>
      <c r="AM21">
        <v>0.75</v>
      </c>
      <c r="AN21">
        <v>0.61</v>
      </c>
      <c r="AO21">
        <v>4.84</v>
      </c>
      <c r="AP21">
        <v>0</v>
      </c>
      <c r="AQ21">
        <v>0</v>
      </c>
      <c r="AR21">
        <v>0</v>
      </c>
      <c r="AS21">
        <v>0</v>
      </c>
      <c r="AT21">
        <v>5.47</v>
      </c>
      <c r="AU21">
        <v>0.3</v>
      </c>
      <c r="AV21">
        <v>20</v>
      </c>
      <c r="AW21">
        <v>65</v>
      </c>
      <c r="AX21">
        <v>0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121.91</v>
      </c>
      <c r="I22" s="88">
        <v>0.64</v>
      </c>
      <c r="J22" s="88">
        <v>5.47</v>
      </c>
      <c r="K22" s="88">
        <v>0</v>
      </c>
      <c r="L22" s="88">
        <v>4.84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94.14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23.42</v>
      </c>
      <c r="AL22">
        <v>0.53</v>
      </c>
      <c r="AM22">
        <v>0.75</v>
      </c>
      <c r="AN22">
        <v>0.61</v>
      </c>
      <c r="AO22">
        <v>4.84</v>
      </c>
      <c r="AP22">
        <v>0</v>
      </c>
      <c r="AQ22">
        <v>0</v>
      </c>
      <c r="AR22">
        <v>0</v>
      </c>
      <c r="AS22">
        <v>0</v>
      </c>
      <c r="AT22">
        <v>5.47</v>
      </c>
      <c r="AU22">
        <v>0.3</v>
      </c>
      <c r="AV22">
        <v>20</v>
      </c>
      <c r="AW22">
        <v>65</v>
      </c>
      <c r="AX22">
        <v>0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121.91</v>
      </c>
      <c r="I23" s="88">
        <v>0.64</v>
      </c>
      <c r="J23" s="88">
        <v>5.37</v>
      </c>
      <c r="K23" s="88">
        <v>0</v>
      </c>
      <c r="L23" s="88">
        <v>4.84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94.14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23.42</v>
      </c>
      <c r="AL23">
        <v>0.53</v>
      </c>
      <c r="AM23">
        <v>0.75</v>
      </c>
      <c r="AN23">
        <v>0.61</v>
      </c>
      <c r="AO23">
        <v>4.84</v>
      </c>
      <c r="AP23">
        <v>0</v>
      </c>
      <c r="AQ23">
        <v>0</v>
      </c>
      <c r="AR23">
        <v>0</v>
      </c>
      <c r="AS23">
        <v>0</v>
      </c>
      <c r="AT23">
        <v>5.37</v>
      </c>
      <c r="AU23">
        <v>0.3</v>
      </c>
      <c r="AV23">
        <v>20</v>
      </c>
      <c r="AW23">
        <v>165</v>
      </c>
      <c r="AX23">
        <v>0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121.91</v>
      </c>
      <c r="I24" s="88">
        <v>0.64</v>
      </c>
      <c r="J24" s="88">
        <v>5.37</v>
      </c>
      <c r="K24" s="88">
        <v>0</v>
      </c>
      <c r="L24" s="88">
        <v>4.84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94.14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23.42</v>
      </c>
      <c r="AL24">
        <v>0.53</v>
      </c>
      <c r="AM24">
        <v>0.75</v>
      </c>
      <c r="AN24">
        <v>0.61</v>
      </c>
      <c r="AO24">
        <v>4.84</v>
      </c>
      <c r="AP24">
        <v>0</v>
      </c>
      <c r="AQ24">
        <v>0</v>
      </c>
      <c r="AR24">
        <v>0</v>
      </c>
      <c r="AS24">
        <v>0</v>
      </c>
      <c r="AT24">
        <v>5.37</v>
      </c>
      <c r="AU24">
        <v>0.3</v>
      </c>
      <c r="AV24">
        <v>20</v>
      </c>
      <c r="AW24">
        <v>165</v>
      </c>
      <c r="AX24">
        <v>0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121.91</v>
      </c>
      <c r="I25" s="88">
        <v>0.64</v>
      </c>
      <c r="J25" s="88">
        <v>5.37</v>
      </c>
      <c r="K25" s="88">
        <v>0</v>
      </c>
      <c r="L25" s="88">
        <v>4.84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94.14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23.42</v>
      </c>
      <c r="AL25">
        <v>0.53</v>
      </c>
      <c r="AM25">
        <v>0.75</v>
      </c>
      <c r="AN25">
        <v>0.61</v>
      </c>
      <c r="AO25">
        <v>4.84</v>
      </c>
      <c r="AP25">
        <v>0</v>
      </c>
      <c r="AQ25">
        <v>0</v>
      </c>
      <c r="AR25">
        <v>0</v>
      </c>
      <c r="AS25">
        <v>0</v>
      </c>
      <c r="AT25">
        <v>5.37</v>
      </c>
      <c r="AU25">
        <v>0.3</v>
      </c>
      <c r="AV25">
        <v>20</v>
      </c>
      <c r="AW25">
        <v>165</v>
      </c>
      <c r="AX25">
        <v>0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121.91</v>
      </c>
      <c r="I26" s="88">
        <v>0.64</v>
      </c>
      <c r="J26" s="88">
        <v>5.37</v>
      </c>
      <c r="K26" s="88">
        <v>0</v>
      </c>
      <c r="L26" s="88">
        <v>4.84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94.14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23.42</v>
      </c>
      <c r="AL26">
        <v>0.53</v>
      </c>
      <c r="AM26">
        <v>0.75</v>
      </c>
      <c r="AN26">
        <v>0.61</v>
      </c>
      <c r="AO26">
        <v>4.84</v>
      </c>
      <c r="AP26">
        <v>0</v>
      </c>
      <c r="AQ26">
        <v>0</v>
      </c>
      <c r="AR26">
        <v>0</v>
      </c>
      <c r="AS26">
        <v>0</v>
      </c>
      <c r="AT26">
        <v>5.37</v>
      </c>
      <c r="AU26">
        <v>0.3</v>
      </c>
      <c r="AV26">
        <v>20</v>
      </c>
      <c r="AW26">
        <v>165</v>
      </c>
      <c r="AX26">
        <v>0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118.91</v>
      </c>
      <c r="I27" s="88">
        <v>0.64</v>
      </c>
      <c r="J27" s="88">
        <v>5.28</v>
      </c>
      <c r="K27" s="88">
        <v>0</v>
      </c>
      <c r="L27" s="88">
        <v>7.74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94.14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20.420000000000002</v>
      </c>
      <c r="AL27">
        <v>0.53</v>
      </c>
      <c r="AM27">
        <v>0.75</v>
      </c>
      <c r="AN27">
        <v>0.61</v>
      </c>
      <c r="AO27">
        <v>7.74</v>
      </c>
      <c r="AP27">
        <v>0</v>
      </c>
      <c r="AQ27">
        <v>0</v>
      </c>
      <c r="AR27">
        <v>0</v>
      </c>
      <c r="AS27">
        <v>0</v>
      </c>
      <c r="AT27">
        <v>5.28</v>
      </c>
      <c r="AU27">
        <v>0.3</v>
      </c>
      <c r="AV27">
        <v>20</v>
      </c>
      <c r="AW27">
        <v>165</v>
      </c>
      <c r="AX27">
        <v>0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118.91</v>
      </c>
      <c r="I28" s="88">
        <v>0.64</v>
      </c>
      <c r="J28" s="88">
        <v>5.28</v>
      </c>
      <c r="K28" s="88">
        <v>0</v>
      </c>
      <c r="L28" s="88">
        <v>7.74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94.14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20.420000000000002</v>
      </c>
      <c r="AL28">
        <v>0.53</v>
      </c>
      <c r="AM28">
        <v>0.75</v>
      </c>
      <c r="AN28">
        <v>0.61</v>
      </c>
      <c r="AO28">
        <v>7.74</v>
      </c>
      <c r="AP28">
        <v>0</v>
      </c>
      <c r="AQ28">
        <v>0</v>
      </c>
      <c r="AR28">
        <v>0</v>
      </c>
      <c r="AS28">
        <v>0</v>
      </c>
      <c r="AT28">
        <v>5.28</v>
      </c>
      <c r="AU28">
        <v>0.3</v>
      </c>
      <c r="AV28">
        <v>20</v>
      </c>
      <c r="AW28">
        <v>165</v>
      </c>
      <c r="AX28">
        <v>0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119.61</v>
      </c>
      <c r="I29" s="88">
        <v>0.94</v>
      </c>
      <c r="J29" s="88">
        <v>5.28</v>
      </c>
      <c r="K29" s="88">
        <v>0</v>
      </c>
      <c r="L29" s="88">
        <v>7.74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94.14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20.420000000000002</v>
      </c>
      <c r="AL29">
        <v>0.53</v>
      </c>
      <c r="AM29">
        <v>0.75</v>
      </c>
      <c r="AN29">
        <v>0.61</v>
      </c>
      <c r="AO29">
        <v>7.74</v>
      </c>
      <c r="AP29">
        <v>0</v>
      </c>
      <c r="AQ29">
        <v>0</v>
      </c>
      <c r="AR29">
        <v>0</v>
      </c>
      <c r="AS29">
        <v>0</v>
      </c>
      <c r="AT29">
        <v>5.28</v>
      </c>
      <c r="AU29">
        <v>0.3</v>
      </c>
      <c r="AV29">
        <v>20</v>
      </c>
      <c r="AW29">
        <v>165</v>
      </c>
      <c r="AX29">
        <v>0.7</v>
      </c>
      <c r="AY29">
        <v>0.3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120.31</v>
      </c>
      <c r="I30" s="88">
        <v>1.24</v>
      </c>
      <c r="J30" s="88">
        <v>5.28</v>
      </c>
      <c r="K30" s="88">
        <v>0</v>
      </c>
      <c r="L30" s="88">
        <v>7.74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94.14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20.420000000000002</v>
      </c>
      <c r="AL30">
        <v>0.53</v>
      </c>
      <c r="AM30">
        <v>0.75</v>
      </c>
      <c r="AN30">
        <v>0.61</v>
      </c>
      <c r="AO30">
        <v>7.74</v>
      </c>
      <c r="AP30">
        <v>0</v>
      </c>
      <c r="AQ30">
        <v>0</v>
      </c>
      <c r="AR30">
        <v>0</v>
      </c>
      <c r="AS30">
        <v>0</v>
      </c>
      <c r="AT30">
        <v>5.28</v>
      </c>
      <c r="AU30">
        <v>0.3</v>
      </c>
      <c r="AV30">
        <v>20</v>
      </c>
      <c r="AW30">
        <v>165</v>
      </c>
      <c r="AX30">
        <v>1.4</v>
      </c>
      <c r="AY30">
        <v>0.6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121.00999999999999</v>
      </c>
      <c r="I31" s="88">
        <v>1.54</v>
      </c>
      <c r="J31" s="88">
        <v>5.28</v>
      </c>
      <c r="K31" s="88">
        <v>0</v>
      </c>
      <c r="L31" s="88">
        <v>7.74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94.14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20.420000000000002</v>
      </c>
      <c r="AL31">
        <v>0.53</v>
      </c>
      <c r="AM31">
        <v>0.75</v>
      </c>
      <c r="AN31">
        <v>0.61</v>
      </c>
      <c r="AO31">
        <v>7.74</v>
      </c>
      <c r="AP31">
        <v>0</v>
      </c>
      <c r="AQ31">
        <v>0</v>
      </c>
      <c r="AR31">
        <v>0</v>
      </c>
      <c r="AS31">
        <v>0</v>
      </c>
      <c r="AT31">
        <v>5.28</v>
      </c>
      <c r="AU31">
        <v>0.3</v>
      </c>
      <c r="AV31">
        <v>20</v>
      </c>
      <c r="AW31">
        <v>165</v>
      </c>
      <c r="AX31">
        <v>2.1</v>
      </c>
      <c r="AY31">
        <v>0.9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122.41</v>
      </c>
      <c r="I32" s="88">
        <v>2.14</v>
      </c>
      <c r="J32" s="88">
        <v>5.28</v>
      </c>
      <c r="K32" s="88">
        <v>4.84</v>
      </c>
      <c r="L32" s="88">
        <v>7.74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94.14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20.420000000000002</v>
      </c>
      <c r="AL32">
        <v>0.53</v>
      </c>
      <c r="AM32">
        <v>0.75</v>
      </c>
      <c r="AN32">
        <v>0.61</v>
      </c>
      <c r="AO32">
        <v>7.74</v>
      </c>
      <c r="AP32">
        <v>0</v>
      </c>
      <c r="AQ32">
        <v>0</v>
      </c>
      <c r="AR32">
        <v>0</v>
      </c>
      <c r="AS32">
        <v>0</v>
      </c>
      <c r="AT32">
        <v>5.28</v>
      </c>
      <c r="AU32">
        <v>0.3</v>
      </c>
      <c r="AV32">
        <v>20</v>
      </c>
      <c r="AW32">
        <v>165</v>
      </c>
      <c r="AX32">
        <v>3.5</v>
      </c>
      <c r="AY32">
        <v>1.5</v>
      </c>
      <c r="AZ32">
        <v>0</v>
      </c>
      <c r="BA32">
        <v>4.84</v>
      </c>
    </row>
    <row r="33" spans="1:53">
      <c r="A33" t="s">
        <v>282</v>
      </c>
      <c r="G33" t="s">
        <v>75</v>
      </c>
      <c r="H33" s="115">
        <v>123.81</v>
      </c>
      <c r="I33" s="88">
        <v>2.74</v>
      </c>
      <c r="J33" s="88">
        <v>5.28</v>
      </c>
      <c r="K33" s="88">
        <v>9.68</v>
      </c>
      <c r="L33" s="88">
        <v>7.74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94.14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20.420000000000002</v>
      </c>
      <c r="AL33">
        <v>0.53</v>
      </c>
      <c r="AM33">
        <v>0.75</v>
      </c>
      <c r="AN33">
        <v>0.61</v>
      </c>
      <c r="AO33">
        <v>7.74</v>
      </c>
      <c r="AP33">
        <v>0</v>
      </c>
      <c r="AQ33">
        <v>0</v>
      </c>
      <c r="AR33">
        <v>0</v>
      </c>
      <c r="AS33">
        <v>0</v>
      </c>
      <c r="AT33">
        <v>5.28</v>
      </c>
      <c r="AU33">
        <v>0.3</v>
      </c>
      <c r="AV33">
        <v>20</v>
      </c>
      <c r="AW33">
        <v>165</v>
      </c>
      <c r="AX33">
        <v>4.9000000000000004</v>
      </c>
      <c r="AY33">
        <v>2.1</v>
      </c>
      <c r="AZ33">
        <v>0</v>
      </c>
      <c r="BA33">
        <v>9.68</v>
      </c>
    </row>
    <row r="34" spans="1:53">
      <c r="A34" t="s">
        <v>283</v>
      </c>
      <c r="G34" t="s">
        <v>76</v>
      </c>
      <c r="H34" s="115">
        <v>125.21</v>
      </c>
      <c r="I34" s="88">
        <v>3.3400000000000003</v>
      </c>
      <c r="J34" s="88">
        <v>5.28</v>
      </c>
      <c r="K34" s="88">
        <v>19.36</v>
      </c>
      <c r="L34" s="88">
        <v>7.74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94.14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20.420000000000002</v>
      </c>
      <c r="AL34">
        <v>0.53</v>
      </c>
      <c r="AM34">
        <v>0.75</v>
      </c>
      <c r="AN34">
        <v>0.61</v>
      </c>
      <c r="AO34">
        <v>7.74</v>
      </c>
      <c r="AP34">
        <v>0</v>
      </c>
      <c r="AQ34">
        <v>0</v>
      </c>
      <c r="AR34">
        <v>0</v>
      </c>
      <c r="AS34">
        <v>0</v>
      </c>
      <c r="AT34">
        <v>5.28</v>
      </c>
      <c r="AU34">
        <v>0.3</v>
      </c>
      <c r="AV34">
        <v>20</v>
      </c>
      <c r="AW34">
        <v>165</v>
      </c>
      <c r="AX34">
        <v>6.3</v>
      </c>
      <c r="AY34">
        <v>2.7</v>
      </c>
      <c r="AZ34">
        <v>0</v>
      </c>
      <c r="BA34">
        <v>19.36</v>
      </c>
    </row>
    <row r="35" spans="1:53">
      <c r="A35" t="s">
        <v>298</v>
      </c>
      <c r="G35" t="s">
        <v>77</v>
      </c>
      <c r="H35" s="115">
        <v>128.01</v>
      </c>
      <c r="I35" s="88">
        <v>4.54</v>
      </c>
      <c r="J35" s="88">
        <v>5.19</v>
      </c>
      <c r="K35" s="88">
        <v>29.04</v>
      </c>
      <c r="L35" s="88">
        <v>7.74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94.14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20.420000000000002</v>
      </c>
      <c r="AL35">
        <v>0.53</v>
      </c>
      <c r="AM35">
        <v>0.75</v>
      </c>
      <c r="AN35">
        <v>0.61</v>
      </c>
      <c r="AO35">
        <v>7.74</v>
      </c>
      <c r="AP35">
        <v>0</v>
      </c>
      <c r="AQ35">
        <v>0</v>
      </c>
      <c r="AR35">
        <v>0</v>
      </c>
      <c r="AS35">
        <v>0</v>
      </c>
      <c r="AT35">
        <v>5.19</v>
      </c>
      <c r="AU35">
        <v>0.3</v>
      </c>
      <c r="AV35">
        <v>20</v>
      </c>
      <c r="AW35">
        <v>165</v>
      </c>
      <c r="AX35">
        <v>9.1</v>
      </c>
      <c r="AY35">
        <v>3.9</v>
      </c>
      <c r="AZ35">
        <v>0</v>
      </c>
      <c r="BA35">
        <v>29.04</v>
      </c>
    </row>
    <row r="36" spans="1:53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5.19</v>
      </c>
      <c r="K36" s="88">
        <v>38.72</v>
      </c>
      <c r="L36" s="88">
        <v>7.74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94.14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20.420000000000002</v>
      </c>
      <c r="AL36">
        <v>0.53</v>
      </c>
      <c r="AM36">
        <v>0.75</v>
      </c>
      <c r="AN36">
        <v>0.61</v>
      </c>
      <c r="AO36">
        <v>7.74</v>
      </c>
      <c r="AP36">
        <v>0</v>
      </c>
      <c r="AQ36">
        <v>0</v>
      </c>
      <c r="AR36">
        <v>0</v>
      </c>
      <c r="AS36">
        <v>0</v>
      </c>
      <c r="AT36">
        <v>5.19</v>
      </c>
      <c r="AU36">
        <v>0.3</v>
      </c>
      <c r="AV36">
        <v>20</v>
      </c>
      <c r="AW36">
        <v>165</v>
      </c>
      <c r="AX36">
        <v>11.2</v>
      </c>
      <c r="AY36">
        <v>4.8</v>
      </c>
      <c r="AZ36">
        <v>0</v>
      </c>
      <c r="BA36">
        <v>38.72</v>
      </c>
    </row>
    <row r="37" spans="1:53">
      <c r="A37" t="s">
        <v>332</v>
      </c>
      <c r="G37" t="s">
        <v>79</v>
      </c>
      <c r="H37" s="115">
        <v>132.91</v>
      </c>
      <c r="I37" s="88">
        <v>6.64</v>
      </c>
      <c r="J37" s="88">
        <v>5.19</v>
      </c>
      <c r="K37" s="88">
        <v>48.4</v>
      </c>
      <c r="L37" s="88">
        <v>7.74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94.14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20.420000000000002</v>
      </c>
      <c r="AL37">
        <v>0.53</v>
      </c>
      <c r="AM37">
        <v>0.75</v>
      </c>
      <c r="AN37">
        <v>0.61</v>
      </c>
      <c r="AO37">
        <v>7.74</v>
      </c>
      <c r="AP37">
        <v>0</v>
      </c>
      <c r="AQ37">
        <v>0</v>
      </c>
      <c r="AR37">
        <v>0</v>
      </c>
      <c r="AS37">
        <v>0</v>
      </c>
      <c r="AT37">
        <v>5.19</v>
      </c>
      <c r="AU37">
        <v>0.3</v>
      </c>
      <c r="AV37">
        <v>20</v>
      </c>
      <c r="AW37">
        <v>165</v>
      </c>
      <c r="AX37">
        <v>14</v>
      </c>
      <c r="AY37">
        <v>6</v>
      </c>
      <c r="AZ37">
        <v>0</v>
      </c>
      <c r="BA37">
        <v>48.4</v>
      </c>
    </row>
    <row r="38" spans="1:53">
      <c r="A38" t="s">
        <v>333</v>
      </c>
      <c r="G38" t="s">
        <v>80</v>
      </c>
      <c r="H38" s="115">
        <v>136.41</v>
      </c>
      <c r="I38" s="88">
        <v>8.14</v>
      </c>
      <c r="J38" s="88">
        <v>5.19</v>
      </c>
      <c r="K38" s="88">
        <v>48.4</v>
      </c>
      <c r="L38" s="88">
        <v>7.74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94.14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20.420000000000002</v>
      </c>
      <c r="AL38">
        <v>0.53</v>
      </c>
      <c r="AM38">
        <v>0.75</v>
      </c>
      <c r="AN38">
        <v>0.61</v>
      </c>
      <c r="AO38">
        <v>7.74</v>
      </c>
      <c r="AP38">
        <v>0</v>
      </c>
      <c r="AQ38">
        <v>0</v>
      </c>
      <c r="AR38">
        <v>0</v>
      </c>
      <c r="AS38">
        <v>0</v>
      </c>
      <c r="AT38">
        <v>5.19</v>
      </c>
      <c r="AU38">
        <v>0.3</v>
      </c>
      <c r="AV38">
        <v>20</v>
      </c>
      <c r="AW38">
        <v>165</v>
      </c>
      <c r="AX38">
        <v>17.5</v>
      </c>
      <c r="AY38">
        <v>7.5</v>
      </c>
      <c r="AZ38">
        <v>0</v>
      </c>
      <c r="BA38">
        <v>48.4</v>
      </c>
    </row>
    <row r="39" spans="1:53">
      <c r="A39" t="s">
        <v>334</v>
      </c>
      <c r="G39" t="s">
        <v>81</v>
      </c>
      <c r="H39" s="115">
        <v>138.56</v>
      </c>
      <c r="I39" s="88">
        <v>9.0400000000000009</v>
      </c>
      <c r="J39" s="88">
        <v>5.19</v>
      </c>
      <c r="K39" s="88">
        <v>48.4</v>
      </c>
      <c r="L39" s="88">
        <v>7.74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94.14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20.420000000000002</v>
      </c>
      <c r="AL39">
        <v>0.57999999999999996</v>
      </c>
      <c r="AM39">
        <v>0.75</v>
      </c>
      <c r="AN39">
        <v>0.61</v>
      </c>
      <c r="AO39">
        <v>7.74</v>
      </c>
      <c r="AP39">
        <v>0</v>
      </c>
      <c r="AQ39">
        <v>0</v>
      </c>
      <c r="AR39">
        <v>0</v>
      </c>
      <c r="AS39">
        <v>0</v>
      </c>
      <c r="AT39">
        <v>5.19</v>
      </c>
      <c r="AU39">
        <v>0.3</v>
      </c>
      <c r="AV39">
        <v>20</v>
      </c>
      <c r="AW39">
        <v>65</v>
      </c>
      <c r="AX39">
        <v>19.600000000000001</v>
      </c>
      <c r="AY39">
        <v>8.4</v>
      </c>
      <c r="AZ39">
        <v>0</v>
      </c>
      <c r="BA39">
        <v>48.4</v>
      </c>
    </row>
    <row r="40" spans="1:53">
      <c r="A40" t="s">
        <v>355</v>
      </c>
      <c r="G40" t="s">
        <v>82</v>
      </c>
      <c r="H40" s="115">
        <v>140.66</v>
      </c>
      <c r="I40" s="88">
        <v>9.9400000000000013</v>
      </c>
      <c r="J40" s="88">
        <v>5.19</v>
      </c>
      <c r="K40" s="88">
        <v>48.4</v>
      </c>
      <c r="L40" s="88">
        <v>7.74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94.14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20.420000000000002</v>
      </c>
      <c r="AL40">
        <v>0.57999999999999996</v>
      </c>
      <c r="AM40">
        <v>0.75</v>
      </c>
      <c r="AN40">
        <v>0.61</v>
      </c>
      <c r="AO40">
        <v>7.74</v>
      </c>
      <c r="AP40">
        <v>0</v>
      </c>
      <c r="AQ40">
        <v>0</v>
      </c>
      <c r="AR40">
        <v>0</v>
      </c>
      <c r="AS40">
        <v>0</v>
      </c>
      <c r="AT40">
        <v>5.19</v>
      </c>
      <c r="AU40">
        <v>0.3</v>
      </c>
      <c r="AV40">
        <v>20</v>
      </c>
      <c r="AW40">
        <v>65</v>
      </c>
      <c r="AX40">
        <v>21.7</v>
      </c>
      <c r="AY40">
        <v>9.3000000000000007</v>
      </c>
      <c r="AZ40">
        <v>0</v>
      </c>
      <c r="BA40">
        <v>48.4</v>
      </c>
    </row>
    <row r="41" spans="1:53">
      <c r="A41" t="s">
        <v>356</v>
      </c>
      <c r="G41" t="s">
        <v>83</v>
      </c>
      <c r="H41" s="115">
        <v>142.06</v>
      </c>
      <c r="I41" s="88">
        <v>10.540000000000001</v>
      </c>
      <c r="J41" s="88">
        <v>5.19</v>
      </c>
      <c r="K41" s="88">
        <v>48.4</v>
      </c>
      <c r="L41" s="88">
        <v>7.74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94.14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20.420000000000002</v>
      </c>
      <c r="AL41">
        <v>0.57999999999999996</v>
      </c>
      <c r="AM41">
        <v>0.75</v>
      </c>
      <c r="AN41">
        <v>0.61</v>
      </c>
      <c r="AO41">
        <v>7.74</v>
      </c>
      <c r="AP41">
        <v>0</v>
      </c>
      <c r="AQ41">
        <v>0</v>
      </c>
      <c r="AR41">
        <v>0</v>
      </c>
      <c r="AS41">
        <v>0</v>
      </c>
      <c r="AT41">
        <v>5.19</v>
      </c>
      <c r="AU41">
        <v>0.3</v>
      </c>
      <c r="AV41">
        <v>20</v>
      </c>
      <c r="AW41">
        <v>65</v>
      </c>
      <c r="AX41">
        <v>23.1</v>
      </c>
      <c r="AY41">
        <v>9.9</v>
      </c>
      <c r="AZ41">
        <v>0</v>
      </c>
      <c r="BA41">
        <v>48.4</v>
      </c>
    </row>
    <row r="42" spans="1:53">
      <c r="A42" t="s">
        <v>357</v>
      </c>
      <c r="G42" t="s">
        <v>84</v>
      </c>
      <c r="H42" s="115">
        <v>145.56</v>
      </c>
      <c r="I42" s="88">
        <v>12.040000000000001</v>
      </c>
      <c r="J42" s="88">
        <v>5.19</v>
      </c>
      <c r="K42" s="88">
        <v>48.4</v>
      </c>
      <c r="L42" s="88">
        <v>7.74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94.14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20.420000000000002</v>
      </c>
      <c r="AL42">
        <v>0.57999999999999996</v>
      </c>
      <c r="AM42">
        <v>0.75</v>
      </c>
      <c r="AN42">
        <v>0.61</v>
      </c>
      <c r="AO42">
        <v>7.74</v>
      </c>
      <c r="AP42">
        <v>0</v>
      </c>
      <c r="AQ42">
        <v>0</v>
      </c>
      <c r="AR42">
        <v>0</v>
      </c>
      <c r="AS42">
        <v>0</v>
      </c>
      <c r="AT42">
        <v>5.19</v>
      </c>
      <c r="AU42">
        <v>0.3</v>
      </c>
      <c r="AV42">
        <v>20</v>
      </c>
      <c r="AW42">
        <v>65</v>
      </c>
      <c r="AX42">
        <v>26.6</v>
      </c>
      <c r="AY42">
        <v>11.4</v>
      </c>
      <c r="AZ42">
        <v>0</v>
      </c>
      <c r="BA42">
        <v>48.4</v>
      </c>
    </row>
    <row r="43" spans="1:53">
      <c r="A43" t="s">
        <v>363</v>
      </c>
      <c r="G43" t="s">
        <v>85</v>
      </c>
      <c r="H43" s="115">
        <v>148.35999999999999</v>
      </c>
      <c r="I43" s="88">
        <v>13.24</v>
      </c>
      <c r="J43" s="88">
        <v>5.09</v>
      </c>
      <c r="K43" s="88">
        <v>54.21</v>
      </c>
      <c r="L43" s="88">
        <v>7.74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94.14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20.420000000000002</v>
      </c>
      <c r="AL43">
        <v>0.57999999999999996</v>
      </c>
      <c r="AM43">
        <v>0.75</v>
      </c>
      <c r="AN43">
        <v>0.61</v>
      </c>
      <c r="AO43">
        <v>7.74</v>
      </c>
      <c r="AP43">
        <v>5.81</v>
      </c>
      <c r="AQ43">
        <v>0</v>
      </c>
      <c r="AR43">
        <v>0</v>
      </c>
      <c r="AS43">
        <v>0</v>
      </c>
      <c r="AT43">
        <v>5.09</v>
      </c>
      <c r="AU43">
        <v>0.3</v>
      </c>
      <c r="AV43">
        <v>20</v>
      </c>
      <c r="AW43">
        <v>65</v>
      </c>
      <c r="AX43">
        <v>29.4</v>
      </c>
      <c r="AY43">
        <v>12.6</v>
      </c>
      <c r="AZ43">
        <v>0</v>
      </c>
      <c r="BA43">
        <v>48.4</v>
      </c>
    </row>
    <row r="44" spans="1:53">
      <c r="A44" t="s">
        <v>367</v>
      </c>
      <c r="G44" t="s">
        <v>86</v>
      </c>
      <c r="H44" s="115">
        <v>149.76</v>
      </c>
      <c r="I44" s="88">
        <v>13.84</v>
      </c>
      <c r="J44" s="88">
        <v>5.09</v>
      </c>
      <c r="K44" s="88">
        <v>63.88</v>
      </c>
      <c r="L44" s="88">
        <v>7.74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94.14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20.420000000000002</v>
      </c>
      <c r="AL44">
        <v>0.57999999999999996</v>
      </c>
      <c r="AM44">
        <v>0.75</v>
      </c>
      <c r="AN44">
        <v>0.61</v>
      </c>
      <c r="AO44">
        <v>7.74</v>
      </c>
      <c r="AP44">
        <v>5.81</v>
      </c>
      <c r="AQ44">
        <v>0</v>
      </c>
      <c r="AR44">
        <v>0</v>
      </c>
      <c r="AS44">
        <v>0</v>
      </c>
      <c r="AT44">
        <v>5.09</v>
      </c>
      <c r="AU44">
        <v>0.3</v>
      </c>
      <c r="AV44">
        <v>20</v>
      </c>
      <c r="AW44">
        <v>65</v>
      </c>
      <c r="AX44">
        <v>30.8</v>
      </c>
      <c r="AY44">
        <v>13.2</v>
      </c>
      <c r="AZ44">
        <v>0</v>
      </c>
      <c r="BA44">
        <v>58.07</v>
      </c>
    </row>
    <row r="45" spans="1:53">
      <c r="A45" t="s">
        <v>390</v>
      </c>
      <c r="G45" t="s">
        <v>87</v>
      </c>
      <c r="H45" s="115">
        <v>150.45999999999998</v>
      </c>
      <c r="I45" s="88">
        <v>14.14</v>
      </c>
      <c r="J45" s="88">
        <v>5.09</v>
      </c>
      <c r="K45" s="88">
        <v>34.85</v>
      </c>
      <c r="L45" s="88">
        <v>7.74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94.14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20.420000000000002</v>
      </c>
      <c r="AL45">
        <v>0.57999999999999996</v>
      </c>
      <c r="AM45">
        <v>0.75</v>
      </c>
      <c r="AN45">
        <v>0.61</v>
      </c>
      <c r="AO45">
        <v>7.74</v>
      </c>
      <c r="AP45">
        <v>5.81</v>
      </c>
      <c r="AQ45">
        <v>0</v>
      </c>
      <c r="AR45">
        <v>0</v>
      </c>
      <c r="AS45">
        <v>0</v>
      </c>
      <c r="AT45">
        <v>5.09</v>
      </c>
      <c r="AU45">
        <v>0.3</v>
      </c>
      <c r="AV45">
        <v>20</v>
      </c>
      <c r="AW45">
        <v>65</v>
      </c>
      <c r="AX45">
        <v>31.5</v>
      </c>
      <c r="AY45">
        <v>13.5</v>
      </c>
      <c r="AZ45">
        <v>29.04</v>
      </c>
      <c r="BA45">
        <v>0</v>
      </c>
    </row>
    <row r="46" spans="1:53">
      <c r="A46" t="s">
        <v>391</v>
      </c>
      <c r="G46" t="s">
        <v>88</v>
      </c>
      <c r="H46" s="115">
        <v>150.45999999999998</v>
      </c>
      <c r="I46" s="88">
        <v>14.14</v>
      </c>
      <c r="J46" s="88">
        <v>5.09</v>
      </c>
      <c r="K46" s="88">
        <v>34.85</v>
      </c>
      <c r="L46" s="88">
        <v>7.74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94.14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20.420000000000002</v>
      </c>
      <c r="AL46">
        <v>0.57999999999999996</v>
      </c>
      <c r="AM46">
        <v>0.75</v>
      </c>
      <c r="AN46">
        <v>0.61</v>
      </c>
      <c r="AO46">
        <v>7.74</v>
      </c>
      <c r="AP46">
        <v>5.81</v>
      </c>
      <c r="AQ46">
        <v>0</v>
      </c>
      <c r="AR46">
        <v>0</v>
      </c>
      <c r="AS46">
        <v>0</v>
      </c>
      <c r="AT46">
        <v>5.09</v>
      </c>
      <c r="AU46">
        <v>0.3</v>
      </c>
      <c r="AV46">
        <v>20</v>
      </c>
      <c r="AW46">
        <v>65</v>
      </c>
      <c r="AX46">
        <v>31.5</v>
      </c>
      <c r="AY46">
        <v>13.5</v>
      </c>
      <c r="AZ46">
        <v>29.04</v>
      </c>
      <c r="BA46">
        <v>0</v>
      </c>
    </row>
    <row r="47" spans="1:53">
      <c r="A47" t="s">
        <v>395</v>
      </c>
      <c r="G47" t="s">
        <v>89</v>
      </c>
      <c r="H47" s="115">
        <v>151.85999999999999</v>
      </c>
      <c r="I47" s="88">
        <v>14.74</v>
      </c>
      <c r="J47" s="88">
        <v>5</v>
      </c>
      <c r="K47" s="88">
        <v>39.690000000000005</v>
      </c>
      <c r="L47" s="88">
        <v>7.74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94.14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20.420000000000002</v>
      </c>
      <c r="AL47">
        <v>0.57999999999999996</v>
      </c>
      <c r="AM47">
        <v>0.75</v>
      </c>
      <c r="AN47">
        <v>0.61</v>
      </c>
      <c r="AO47">
        <v>7.74</v>
      </c>
      <c r="AP47">
        <v>5.81</v>
      </c>
      <c r="AQ47">
        <v>0</v>
      </c>
      <c r="AR47">
        <v>0</v>
      </c>
      <c r="AS47">
        <v>0</v>
      </c>
      <c r="AT47">
        <v>5</v>
      </c>
      <c r="AU47">
        <v>0.3</v>
      </c>
      <c r="AV47">
        <v>20</v>
      </c>
      <c r="AW47">
        <v>65</v>
      </c>
      <c r="AX47">
        <v>32.9</v>
      </c>
      <c r="AY47">
        <v>14.1</v>
      </c>
      <c r="AZ47">
        <v>33.880000000000003</v>
      </c>
      <c r="BA47">
        <v>0</v>
      </c>
    </row>
    <row r="48" spans="1:53">
      <c r="A48" t="s">
        <v>399</v>
      </c>
      <c r="G48" t="s">
        <v>90</v>
      </c>
      <c r="H48" s="115">
        <v>151.85999999999999</v>
      </c>
      <c r="I48" s="88">
        <v>14.74</v>
      </c>
      <c r="J48" s="88">
        <v>5</v>
      </c>
      <c r="K48" s="88">
        <v>39.690000000000005</v>
      </c>
      <c r="L48" s="88">
        <v>7.74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94.14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20.420000000000002</v>
      </c>
      <c r="AL48">
        <v>0.57999999999999996</v>
      </c>
      <c r="AM48">
        <v>0.75</v>
      </c>
      <c r="AN48">
        <v>0.61</v>
      </c>
      <c r="AO48">
        <v>7.74</v>
      </c>
      <c r="AP48">
        <v>5.81</v>
      </c>
      <c r="AQ48">
        <v>0</v>
      </c>
      <c r="AR48">
        <v>0</v>
      </c>
      <c r="AS48">
        <v>0</v>
      </c>
      <c r="AT48">
        <v>5</v>
      </c>
      <c r="AU48">
        <v>0.3</v>
      </c>
      <c r="AV48">
        <v>20</v>
      </c>
      <c r="AW48">
        <v>65</v>
      </c>
      <c r="AX48">
        <v>32.9</v>
      </c>
      <c r="AY48">
        <v>14.1</v>
      </c>
      <c r="AZ48">
        <v>33.880000000000003</v>
      </c>
      <c r="BA48">
        <v>0</v>
      </c>
    </row>
    <row r="49" spans="1:53">
      <c r="A49" t="s">
        <v>400</v>
      </c>
      <c r="G49" t="s">
        <v>91</v>
      </c>
      <c r="H49" s="115">
        <v>151.85999999999999</v>
      </c>
      <c r="I49" s="88">
        <v>14.74</v>
      </c>
      <c r="J49" s="88">
        <v>5</v>
      </c>
      <c r="K49" s="88">
        <v>39.690000000000005</v>
      </c>
      <c r="L49" s="88">
        <v>7.74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94.14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20.420000000000002</v>
      </c>
      <c r="AL49">
        <v>0.57999999999999996</v>
      </c>
      <c r="AM49">
        <v>0.75</v>
      </c>
      <c r="AN49">
        <v>0.61</v>
      </c>
      <c r="AO49">
        <v>7.74</v>
      </c>
      <c r="AP49">
        <v>5.81</v>
      </c>
      <c r="AQ49">
        <v>0</v>
      </c>
      <c r="AR49">
        <v>0</v>
      </c>
      <c r="AS49">
        <v>0</v>
      </c>
      <c r="AT49">
        <v>5</v>
      </c>
      <c r="AU49">
        <v>0.3</v>
      </c>
      <c r="AV49">
        <v>20</v>
      </c>
      <c r="AW49">
        <v>65</v>
      </c>
      <c r="AX49">
        <v>32.9</v>
      </c>
      <c r="AY49">
        <v>14.1</v>
      </c>
      <c r="AZ49">
        <v>33.880000000000003</v>
      </c>
      <c r="BA49">
        <v>0</v>
      </c>
    </row>
    <row r="50" spans="1:53">
      <c r="A50" t="s">
        <v>401</v>
      </c>
      <c r="G50" t="s">
        <v>92</v>
      </c>
      <c r="H50" s="115">
        <v>151.85999999999999</v>
      </c>
      <c r="I50" s="88">
        <v>14.74</v>
      </c>
      <c r="J50" s="88">
        <v>5</v>
      </c>
      <c r="K50" s="88">
        <v>39.690000000000005</v>
      </c>
      <c r="L50" s="88">
        <v>7.74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94.14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20.420000000000002</v>
      </c>
      <c r="AL50">
        <v>0.57999999999999996</v>
      </c>
      <c r="AM50">
        <v>0.75</v>
      </c>
      <c r="AN50">
        <v>0.61</v>
      </c>
      <c r="AO50">
        <v>7.74</v>
      </c>
      <c r="AP50">
        <v>5.81</v>
      </c>
      <c r="AQ50">
        <v>0</v>
      </c>
      <c r="AR50">
        <v>0</v>
      </c>
      <c r="AS50">
        <v>0</v>
      </c>
      <c r="AT50">
        <v>5</v>
      </c>
      <c r="AU50">
        <v>0.3</v>
      </c>
      <c r="AV50">
        <v>20</v>
      </c>
      <c r="AW50">
        <v>65</v>
      </c>
      <c r="AX50">
        <v>32.9</v>
      </c>
      <c r="AY50">
        <v>14.1</v>
      </c>
      <c r="AZ50">
        <v>33.880000000000003</v>
      </c>
      <c r="BA50">
        <v>0</v>
      </c>
    </row>
    <row r="51" spans="1:53">
      <c r="A51" t="s">
        <v>403</v>
      </c>
      <c r="G51" t="s">
        <v>93</v>
      </c>
      <c r="H51" s="115">
        <v>153.1</v>
      </c>
      <c r="I51" s="88">
        <v>14.440000000000001</v>
      </c>
      <c r="J51" s="88">
        <v>5</v>
      </c>
      <c r="K51" s="88">
        <v>54.21</v>
      </c>
      <c r="L51" s="88">
        <v>7.74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94.14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22.36</v>
      </c>
      <c r="AL51">
        <v>0.57999999999999996</v>
      </c>
      <c r="AM51">
        <v>0.75</v>
      </c>
      <c r="AN51">
        <v>0.61</v>
      </c>
      <c r="AO51">
        <v>7.74</v>
      </c>
      <c r="AP51">
        <v>5.81</v>
      </c>
      <c r="AQ51">
        <v>0</v>
      </c>
      <c r="AR51">
        <v>0</v>
      </c>
      <c r="AS51">
        <v>0</v>
      </c>
      <c r="AT51">
        <v>5</v>
      </c>
      <c r="AU51">
        <v>0.3</v>
      </c>
      <c r="AV51">
        <v>20</v>
      </c>
      <c r="AW51">
        <v>65</v>
      </c>
      <c r="AX51">
        <v>32.200000000000003</v>
      </c>
      <c r="AY51">
        <v>13.8</v>
      </c>
      <c r="AZ51">
        <v>48.4</v>
      </c>
      <c r="BA51">
        <v>0</v>
      </c>
    </row>
    <row r="52" spans="1:53">
      <c r="A52" t="s">
        <v>404</v>
      </c>
      <c r="G52" t="s">
        <v>94</v>
      </c>
      <c r="H52" s="115">
        <v>153.1</v>
      </c>
      <c r="I52" s="88">
        <v>14.440000000000001</v>
      </c>
      <c r="J52" s="88">
        <v>5</v>
      </c>
      <c r="K52" s="88">
        <v>54.21</v>
      </c>
      <c r="L52" s="88">
        <v>7.74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94.14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22.36</v>
      </c>
      <c r="AL52">
        <v>0.57999999999999996</v>
      </c>
      <c r="AM52">
        <v>0.75</v>
      </c>
      <c r="AN52">
        <v>0.61</v>
      </c>
      <c r="AO52">
        <v>7.74</v>
      </c>
      <c r="AP52">
        <v>5.81</v>
      </c>
      <c r="AQ52">
        <v>0</v>
      </c>
      <c r="AR52">
        <v>0</v>
      </c>
      <c r="AS52">
        <v>0</v>
      </c>
      <c r="AT52">
        <v>5</v>
      </c>
      <c r="AU52">
        <v>0.3</v>
      </c>
      <c r="AV52">
        <v>20</v>
      </c>
      <c r="AW52">
        <v>65</v>
      </c>
      <c r="AX52">
        <v>32.200000000000003</v>
      </c>
      <c r="AY52">
        <v>13.8</v>
      </c>
      <c r="AZ52">
        <v>48.4</v>
      </c>
      <c r="BA52">
        <v>0</v>
      </c>
    </row>
    <row r="53" spans="1:53">
      <c r="G53" t="s">
        <v>95</v>
      </c>
      <c r="H53" s="115">
        <v>153.79999999999998</v>
      </c>
      <c r="I53" s="88">
        <v>14.74</v>
      </c>
      <c r="J53" s="88">
        <v>5</v>
      </c>
      <c r="K53" s="88">
        <v>54.21</v>
      </c>
      <c r="L53" s="88">
        <v>7.74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94.14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22.36</v>
      </c>
      <c r="AL53">
        <v>0.57999999999999996</v>
      </c>
      <c r="AM53">
        <v>0.75</v>
      </c>
      <c r="AN53">
        <v>0.61</v>
      </c>
      <c r="AO53">
        <v>7.74</v>
      </c>
      <c r="AP53">
        <v>5.81</v>
      </c>
      <c r="AQ53">
        <v>0</v>
      </c>
      <c r="AR53">
        <v>0</v>
      </c>
      <c r="AS53">
        <v>0</v>
      </c>
      <c r="AT53">
        <v>5</v>
      </c>
      <c r="AU53">
        <v>0.3</v>
      </c>
      <c r="AV53">
        <v>20</v>
      </c>
      <c r="AW53">
        <v>65</v>
      </c>
      <c r="AX53">
        <v>32.9</v>
      </c>
      <c r="AY53">
        <v>14.1</v>
      </c>
      <c r="AZ53">
        <v>48.4</v>
      </c>
      <c r="BA53">
        <v>0</v>
      </c>
    </row>
    <row r="54" spans="1:53">
      <c r="G54" t="s">
        <v>96</v>
      </c>
      <c r="H54" s="115">
        <v>153.79999999999998</v>
      </c>
      <c r="I54" s="88">
        <v>14.74</v>
      </c>
      <c r="J54" s="88">
        <v>5</v>
      </c>
      <c r="K54" s="88">
        <v>54.21</v>
      </c>
      <c r="L54" s="88">
        <v>7.74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94.14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22.36</v>
      </c>
      <c r="AL54">
        <v>0.57999999999999996</v>
      </c>
      <c r="AM54">
        <v>0.75</v>
      </c>
      <c r="AN54">
        <v>0.61</v>
      </c>
      <c r="AO54">
        <v>7.74</v>
      </c>
      <c r="AP54">
        <v>5.81</v>
      </c>
      <c r="AQ54">
        <v>0</v>
      </c>
      <c r="AR54">
        <v>0</v>
      </c>
      <c r="AS54">
        <v>0</v>
      </c>
      <c r="AT54">
        <v>5</v>
      </c>
      <c r="AU54">
        <v>0.3</v>
      </c>
      <c r="AV54">
        <v>20</v>
      </c>
      <c r="AW54">
        <v>65</v>
      </c>
      <c r="AX54">
        <v>32.9</v>
      </c>
      <c r="AY54">
        <v>14.1</v>
      </c>
      <c r="AZ54">
        <v>48.4</v>
      </c>
      <c r="BA54">
        <v>0</v>
      </c>
    </row>
    <row r="55" spans="1:53">
      <c r="G55" t="s">
        <v>97</v>
      </c>
      <c r="H55" s="115">
        <v>153.79999999999998</v>
      </c>
      <c r="I55" s="88">
        <v>14.74</v>
      </c>
      <c r="J55" s="88">
        <v>4.91</v>
      </c>
      <c r="K55" s="88">
        <v>54.21</v>
      </c>
      <c r="L55" s="88">
        <v>7.74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94.14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22.36</v>
      </c>
      <c r="AL55">
        <v>0.57999999999999996</v>
      </c>
      <c r="AM55">
        <v>0.75</v>
      </c>
      <c r="AN55">
        <v>0.61</v>
      </c>
      <c r="AO55">
        <v>7.74</v>
      </c>
      <c r="AP55">
        <v>5.81</v>
      </c>
      <c r="AQ55">
        <v>0</v>
      </c>
      <c r="AR55">
        <v>0</v>
      </c>
      <c r="AS55">
        <v>0</v>
      </c>
      <c r="AT55">
        <v>4.91</v>
      </c>
      <c r="AU55">
        <v>0.3</v>
      </c>
      <c r="AV55">
        <v>20</v>
      </c>
      <c r="AW55">
        <v>65</v>
      </c>
      <c r="AX55">
        <v>32.9</v>
      </c>
      <c r="AY55">
        <v>14.1</v>
      </c>
      <c r="AZ55">
        <v>48.4</v>
      </c>
      <c r="BA55">
        <v>0</v>
      </c>
    </row>
    <row r="56" spans="1:53">
      <c r="G56" t="s">
        <v>98</v>
      </c>
      <c r="H56" s="115">
        <v>153.79999999999998</v>
      </c>
      <c r="I56" s="88">
        <v>14.74</v>
      </c>
      <c r="J56" s="88">
        <v>4.91</v>
      </c>
      <c r="K56" s="88">
        <v>59.04</v>
      </c>
      <c r="L56" s="88">
        <v>7.74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94.14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22.36</v>
      </c>
      <c r="AL56">
        <v>0.57999999999999996</v>
      </c>
      <c r="AM56">
        <v>0.75</v>
      </c>
      <c r="AN56">
        <v>0.61</v>
      </c>
      <c r="AO56">
        <v>7.74</v>
      </c>
      <c r="AP56">
        <v>5.81</v>
      </c>
      <c r="AQ56">
        <v>0</v>
      </c>
      <c r="AR56">
        <v>0</v>
      </c>
      <c r="AS56">
        <v>0</v>
      </c>
      <c r="AT56">
        <v>4.91</v>
      </c>
      <c r="AU56">
        <v>0.3</v>
      </c>
      <c r="AV56">
        <v>20</v>
      </c>
      <c r="AW56">
        <v>65</v>
      </c>
      <c r="AX56">
        <v>32.9</v>
      </c>
      <c r="AY56">
        <v>14.1</v>
      </c>
      <c r="AZ56">
        <v>53.23</v>
      </c>
      <c r="BA56">
        <v>0</v>
      </c>
    </row>
    <row r="57" spans="1:53">
      <c r="G57" t="s">
        <v>99</v>
      </c>
      <c r="H57" s="115">
        <v>153.79999999999998</v>
      </c>
      <c r="I57" s="88">
        <v>14.74</v>
      </c>
      <c r="J57" s="88">
        <v>4.91</v>
      </c>
      <c r="K57" s="88">
        <v>59.04</v>
      </c>
      <c r="L57" s="88">
        <v>7.74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94.14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22.36</v>
      </c>
      <c r="AL57">
        <v>0.57999999999999996</v>
      </c>
      <c r="AM57">
        <v>0.75</v>
      </c>
      <c r="AN57">
        <v>0.61</v>
      </c>
      <c r="AO57">
        <v>7.74</v>
      </c>
      <c r="AP57">
        <v>5.81</v>
      </c>
      <c r="AQ57">
        <v>0</v>
      </c>
      <c r="AR57">
        <v>0</v>
      </c>
      <c r="AS57">
        <v>0</v>
      </c>
      <c r="AT57">
        <v>4.91</v>
      </c>
      <c r="AU57">
        <v>0.3</v>
      </c>
      <c r="AV57">
        <v>20</v>
      </c>
      <c r="AW57">
        <v>65</v>
      </c>
      <c r="AX57">
        <v>32.9</v>
      </c>
      <c r="AY57">
        <v>14.1</v>
      </c>
      <c r="AZ57">
        <v>53.23</v>
      </c>
      <c r="BA57">
        <v>0</v>
      </c>
    </row>
    <row r="58" spans="1:53">
      <c r="G58" t="s">
        <v>100</v>
      </c>
      <c r="H58" s="115">
        <v>153.79999999999998</v>
      </c>
      <c r="I58" s="88">
        <v>14.74</v>
      </c>
      <c r="J58" s="88">
        <v>4.91</v>
      </c>
      <c r="K58" s="88">
        <v>59.04</v>
      </c>
      <c r="L58" s="88">
        <v>7.74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94.14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22.36</v>
      </c>
      <c r="AL58">
        <v>0.57999999999999996</v>
      </c>
      <c r="AM58">
        <v>0.75</v>
      </c>
      <c r="AN58">
        <v>0.61</v>
      </c>
      <c r="AO58">
        <v>7.74</v>
      </c>
      <c r="AP58">
        <v>5.81</v>
      </c>
      <c r="AQ58">
        <v>0</v>
      </c>
      <c r="AR58">
        <v>0</v>
      </c>
      <c r="AS58">
        <v>0</v>
      </c>
      <c r="AT58">
        <v>4.91</v>
      </c>
      <c r="AU58">
        <v>0.3</v>
      </c>
      <c r="AV58">
        <v>20</v>
      </c>
      <c r="AW58">
        <v>65</v>
      </c>
      <c r="AX58">
        <v>32.9</v>
      </c>
      <c r="AY58">
        <v>14.1</v>
      </c>
      <c r="AZ58">
        <v>53.23</v>
      </c>
      <c r="BA58">
        <v>0</v>
      </c>
    </row>
    <row r="59" spans="1:53">
      <c r="G59" t="s">
        <v>101</v>
      </c>
      <c r="H59" s="115">
        <v>153.79999999999998</v>
      </c>
      <c r="I59" s="88">
        <v>14.74</v>
      </c>
      <c r="J59" s="88">
        <v>4.91</v>
      </c>
      <c r="K59" s="88">
        <v>59.04</v>
      </c>
      <c r="L59" s="88">
        <v>7.74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94.14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22.36</v>
      </c>
      <c r="AL59">
        <v>0.57999999999999996</v>
      </c>
      <c r="AM59">
        <v>0.75</v>
      </c>
      <c r="AN59">
        <v>0.61</v>
      </c>
      <c r="AO59">
        <v>7.74</v>
      </c>
      <c r="AP59">
        <v>5.81</v>
      </c>
      <c r="AQ59">
        <v>0</v>
      </c>
      <c r="AR59">
        <v>0</v>
      </c>
      <c r="AS59">
        <v>0</v>
      </c>
      <c r="AT59">
        <v>4.91</v>
      </c>
      <c r="AU59">
        <v>0.3</v>
      </c>
      <c r="AV59">
        <v>20</v>
      </c>
      <c r="AW59">
        <v>65</v>
      </c>
      <c r="AX59">
        <v>32.9</v>
      </c>
      <c r="AY59">
        <v>14.1</v>
      </c>
      <c r="AZ59">
        <v>53.23</v>
      </c>
      <c r="BA59">
        <v>0</v>
      </c>
    </row>
    <row r="60" spans="1:53">
      <c r="G60" t="s">
        <v>102</v>
      </c>
      <c r="H60" s="115">
        <v>153.79999999999998</v>
      </c>
      <c r="I60" s="88">
        <v>14.74</v>
      </c>
      <c r="J60" s="88">
        <v>4.91</v>
      </c>
      <c r="K60" s="88">
        <v>59.04</v>
      </c>
      <c r="L60" s="88">
        <v>7.74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94.14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22.36</v>
      </c>
      <c r="AL60">
        <v>0.57999999999999996</v>
      </c>
      <c r="AM60">
        <v>0.75</v>
      </c>
      <c r="AN60">
        <v>0.61</v>
      </c>
      <c r="AO60">
        <v>7.74</v>
      </c>
      <c r="AP60">
        <v>5.81</v>
      </c>
      <c r="AQ60">
        <v>0</v>
      </c>
      <c r="AR60">
        <v>0</v>
      </c>
      <c r="AS60">
        <v>0</v>
      </c>
      <c r="AT60">
        <v>4.91</v>
      </c>
      <c r="AU60">
        <v>0.3</v>
      </c>
      <c r="AV60">
        <v>20</v>
      </c>
      <c r="AW60">
        <v>65</v>
      </c>
      <c r="AX60">
        <v>32.9</v>
      </c>
      <c r="AY60">
        <v>14.1</v>
      </c>
      <c r="AZ60">
        <v>53.23</v>
      </c>
      <c r="BA60">
        <v>0</v>
      </c>
    </row>
    <row r="61" spans="1:53">
      <c r="G61" t="s">
        <v>103</v>
      </c>
      <c r="H61" s="115">
        <v>153.79999999999998</v>
      </c>
      <c r="I61" s="88">
        <v>14.74</v>
      </c>
      <c r="J61" s="88">
        <v>4.91</v>
      </c>
      <c r="K61" s="88">
        <v>59.04</v>
      </c>
      <c r="L61" s="88">
        <v>7.74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94.14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22.36</v>
      </c>
      <c r="AL61">
        <v>0.57999999999999996</v>
      </c>
      <c r="AM61">
        <v>0.75</v>
      </c>
      <c r="AN61">
        <v>0.61</v>
      </c>
      <c r="AO61">
        <v>7.74</v>
      </c>
      <c r="AP61">
        <v>5.81</v>
      </c>
      <c r="AQ61">
        <v>0</v>
      </c>
      <c r="AR61">
        <v>0</v>
      </c>
      <c r="AS61">
        <v>0</v>
      </c>
      <c r="AT61">
        <v>4.91</v>
      </c>
      <c r="AU61">
        <v>0.3</v>
      </c>
      <c r="AV61">
        <v>20</v>
      </c>
      <c r="AW61">
        <v>65</v>
      </c>
      <c r="AX61">
        <v>32.9</v>
      </c>
      <c r="AY61">
        <v>14.1</v>
      </c>
      <c r="AZ61">
        <v>53.23</v>
      </c>
      <c r="BA61">
        <v>0</v>
      </c>
    </row>
    <row r="62" spans="1:53">
      <c r="G62" t="s">
        <v>104</v>
      </c>
      <c r="H62" s="115">
        <v>147.14999999999998</v>
      </c>
      <c r="I62" s="88">
        <v>11.89</v>
      </c>
      <c r="J62" s="88">
        <v>4.91</v>
      </c>
      <c r="K62" s="88">
        <v>59.04</v>
      </c>
      <c r="L62" s="88">
        <v>7.74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94.14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22.36</v>
      </c>
      <c r="AL62">
        <v>0.57999999999999996</v>
      </c>
      <c r="AM62">
        <v>0.75</v>
      </c>
      <c r="AN62">
        <v>0.61</v>
      </c>
      <c r="AO62">
        <v>7.74</v>
      </c>
      <c r="AP62">
        <v>5.81</v>
      </c>
      <c r="AQ62">
        <v>0</v>
      </c>
      <c r="AR62">
        <v>0</v>
      </c>
      <c r="AS62">
        <v>0</v>
      </c>
      <c r="AT62">
        <v>4.91</v>
      </c>
      <c r="AU62">
        <v>0.3</v>
      </c>
      <c r="AV62">
        <v>20</v>
      </c>
      <c r="AW62">
        <v>65</v>
      </c>
      <c r="AX62">
        <v>26.25</v>
      </c>
      <c r="AY62">
        <v>11.25</v>
      </c>
      <c r="AZ62">
        <v>53.23</v>
      </c>
      <c r="BA62">
        <v>0</v>
      </c>
    </row>
    <row r="63" spans="1:53">
      <c r="G63" t="s">
        <v>105</v>
      </c>
      <c r="H63" s="115">
        <v>146.1</v>
      </c>
      <c r="I63" s="88">
        <v>11.440000000000001</v>
      </c>
      <c r="J63" s="88">
        <v>4.82</v>
      </c>
      <c r="K63" s="88">
        <v>59.04</v>
      </c>
      <c r="L63" s="88">
        <v>7.74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94.14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22.36</v>
      </c>
      <c r="AL63">
        <v>0.57999999999999996</v>
      </c>
      <c r="AM63">
        <v>0.75</v>
      </c>
      <c r="AN63">
        <v>0.61</v>
      </c>
      <c r="AO63">
        <v>7.74</v>
      </c>
      <c r="AP63">
        <v>5.81</v>
      </c>
      <c r="AQ63">
        <v>0</v>
      </c>
      <c r="AR63">
        <v>0</v>
      </c>
      <c r="AS63">
        <v>0</v>
      </c>
      <c r="AT63">
        <v>4.82</v>
      </c>
      <c r="AU63">
        <v>0.3</v>
      </c>
      <c r="AV63">
        <v>20</v>
      </c>
      <c r="AW63">
        <v>65</v>
      </c>
      <c r="AX63">
        <v>25.2</v>
      </c>
      <c r="AY63">
        <v>10.8</v>
      </c>
      <c r="AZ63">
        <v>53.23</v>
      </c>
      <c r="BA63">
        <v>0</v>
      </c>
    </row>
    <row r="64" spans="1:53">
      <c r="G64" t="s">
        <v>106</v>
      </c>
      <c r="H64" s="115">
        <v>146.79999999999998</v>
      </c>
      <c r="I64" s="88">
        <v>11.74</v>
      </c>
      <c r="J64" s="88">
        <v>4.82</v>
      </c>
      <c r="K64" s="88">
        <v>59.04</v>
      </c>
      <c r="L64" s="88">
        <v>7.74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94.14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22.36</v>
      </c>
      <c r="AL64">
        <v>0.57999999999999996</v>
      </c>
      <c r="AM64">
        <v>0.75</v>
      </c>
      <c r="AN64">
        <v>0.61</v>
      </c>
      <c r="AO64">
        <v>7.74</v>
      </c>
      <c r="AP64">
        <v>5.81</v>
      </c>
      <c r="AQ64">
        <v>0</v>
      </c>
      <c r="AR64">
        <v>0</v>
      </c>
      <c r="AS64">
        <v>0</v>
      </c>
      <c r="AT64">
        <v>4.82</v>
      </c>
      <c r="AU64">
        <v>0.3</v>
      </c>
      <c r="AV64">
        <v>20</v>
      </c>
      <c r="AW64">
        <v>65</v>
      </c>
      <c r="AX64">
        <v>25.9</v>
      </c>
      <c r="AY64">
        <v>11.1</v>
      </c>
      <c r="AZ64">
        <v>53.23</v>
      </c>
      <c r="BA64">
        <v>0</v>
      </c>
    </row>
    <row r="65" spans="7:53">
      <c r="G65" t="s">
        <v>107</v>
      </c>
      <c r="H65" s="115">
        <v>144</v>
      </c>
      <c r="I65" s="88">
        <v>10.540000000000001</v>
      </c>
      <c r="J65" s="88">
        <v>4.82</v>
      </c>
      <c r="K65" s="88">
        <v>59.04</v>
      </c>
      <c r="L65" s="88">
        <v>7.74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94.14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22.36</v>
      </c>
      <c r="AL65">
        <v>0.57999999999999996</v>
      </c>
      <c r="AM65">
        <v>0.75</v>
      </c>
      <c r="AN65">
        <v>0.61</v>
      </c>
      <c r="AO65">
        <v>7.74</v>
      </c>
      <c r="AP65">
        <v>5.81</v>
      </c>
      <c r="AQ65">
        <v>0</v>
      </c>
      <c r="AR65">
        <v>0</v>
      </c>
      <c r="AS65">
        <v>0</v>
      </c>
      <c r="AT65">
        <v>4.82</v>
      </c>
      <c r="AU65">
        <v>0.3</v>
      </c>
      <c r="AV65">
        <v>20</v>
      </c>
      <c r="AW65">
        <v>65</v>
      </c>
      <c r="AX65">
        <v>23.1</v>
      </c>
      <c r="AY65">
        <v>9.9</v>
      </c>
      <c r="AZ65">
        <v>53.23</v>
      </c>
      <c r="BA65">
        <v>0</v>
      </c>
    </row>
    <row r="66" spans="7:53">
      <c r="G66" t="s">
        <v>108</v>
      </c>
      <c r="H66" s="115">
        <v>144</v>
      </c>
      <c r="I66" s="88">
        <v>10.540000000000001</v>
      </c>
      <c r="J66" s="88">
        <v>4.82</v>
      </c>
      <c r="K66" s="88">
        <v>59.04</v>
      </c>
      <c r="L66" s="88">
        <v>7.74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94.14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22.36</v>
      </c>
      <c r="AL66">
        <v>0.57999999999999996</v>
      </c>
      <c r="AM66">
        <v>0.75</v>
      </c>
      <c r="AN66">
        <v>0.61</v>
      </c>
      <c r="AO66">
        <v>7.74</v>
      </c>
      <c r="AP66">
        <v>5.81</v>
      </c>
      <c r="AQ66">
        <v>0</v>
      </c>
      <c r="AR66">
        <v>0</v>
      </c>
      <c r="AS66">
        <v>0</v>
      </c>
      <c r="AT66">
        <v>4.82</v>
      </c>
      <c r="AU66">
        <v>0.3</v>
      </c>
      <c r="AV66">
        <v>20</v>
      </c>
      <c r="AW66">
        <v>65</v>
      </c>
      <c r="AX66">
        <v>23.1</v>
      </c>
      <c r="AY66">
        <v>9.9</v>
      </c>
      <c r="AZ66">
        <v>53.23</v>
      </c>
      <c r="BA66">
        <v>0</v>
      </c>
    </row>
    <row r="67" spans="7:53">
      <c r="G67" t="s">
        <v>109</v>
      </c>
      <c r="H67" s="115">
        <v>147.41999999999999</v>
      </c>
      <c r="I67" s="88">
        <v>9.64</v>
      </c>
      <c r="J67" s="88">
        <v>4.91</v>
      </c>
      <c r="K67" s="88">
        <v>128.72999999999999</v>
      </c>
      <c r="L67" s="88">
        <v>7.74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94.14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27.88</v>
      </c>
      <c r="AL67">
        <v>0.57999999999999996</v>
      </c>
      <c r="AM67">
        <v>0.75</v>
      </c>
      <c r="AN67">
        <v>0.61</v>
      </c>
      <c r="AO67">
        <v>7.74</v>
      </c>
      <c r="AP67">
        <v>5.81</v>
      </c>
      <c r="AQ67">
        <v>0</v>
      </c>
      <c r="AR67">
        <v>122.92</v>
      </c>
      <c r="AS67">
        <v>0</v>
      </c>
      <c r="AT67">
        <v>4.91</v>
      </c>
      <c r="AU67">
        <v>0.3</v>
      </c>
      <c r="AV67">
        <v>20</v>
      </c>
      <c r="AW67">
        <v>65</v>
      </c>
      <c r="AX67">
        <v>21</v>
      </c>
      <c r="AY67">
        <v>9</v>
      </c>
      <c r="AZ67">
        <v>0</v>
      </c>
      <c r="BA67">
        <v>0</v>
      </c>
    </row>
    <row r="68" spans="7:53">
      <c r="G68" t="s">
        <v>110</v>
      </c>
      <c r="H68" s="115">
        <v>144.61999999999998</v>
      </c>
      <c r="I68" s="88">
        <v>8.44</v>
      </c>
      <c r="J68" s="88">
        <v>4.91</v>
      </c>
      <c r="K68" s="88">
        <v>128.72999999999999</v>
      </c>
      <c r="L68" s="88">
        <v>7.74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94.14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27.88</v>
      </c>
      <c r="AL68">
        <v>0.57999999999999996</v>
      </c>
      <c r="AM68">
        <v>0.75</v>
      </c>
      <c r="AN68">
        <v>0.61</v>
      </c>
      <c r="AO68">
        <v>7.74</v>
      </c>
      <c r="AP68">
        <v>5.81</v>
      </c>
      <c r="AQ68">
        <v>0</v>
      </c>
      <c r="AR68">
        <v>122.92</v>
      </c>
      <c r="AS68">
        <v>0</v>
      </c>
      <c r="AT68">
        <v>4.91</v>
      </c>
      <c r="AU68">
        <v>0.3</v>
      </c>
      <c r="AV68">
        <v>20</v>
      </c>
      <c r="AW68">
        <v>65</v>
      </c>
      <c r="AX68">
        <v>18.2</v>
      </c>
      <c r="AY68">
        <v>7.8</v>
      </c>
      <c r="AZ68">
        <v>0</v>
      </c>
      <c r="BA68">
        <v>0</v>
      </c>
    </row>
    <row r="69" spans="7:53">
      <c r="G69" t="s">
        <v>111</v>
      </c>
      <c r="H69" s="115">
        <v>142.51999999999998</v>
      </c>
      <c r="I69" s="88">
        <v>7.54</v>
      </c>
      <c r="J69" s="88">
        <v>4.91</v>
      </c>
      <c r="K69" s="88">
        <v>128.72999999999999</v>
      </c>
      <c r="L69" s="88">
        <v>7.74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94.14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27.88</v>
      </c>
      <c r="AL69">
        <v>0.57999999999999996</v>
      </c>
      <c r="AM69">
        <v>0.75</v>
      </c>
      <c r="AN69">
        <v>0.61</v>
      </c>
      <c r="AO69">
        <v>7.74</v>
      </c>
      <c r="AP69">
        <v>5.81</v>
      </c>
      <c r="AQ69">
        <v>0</v>
      </c>
      <c r="AR69">
        <v>122.92</v>
      </c>
      <c r="AS69">
        <v>0</v>
      </c>
      <c r="AT69">
        <v>4.91</v>
      </c>
      <c r="AU69">
        <v>0.3</v>
      </c>
      <c r="AV69">
        <v>20</v>
      </c>
      <c r="AW69">
        <v>65</v>
      </c>
      <c r="AX69">
        <v>16.100000000000001</v>
      </c>
      <c r="AY69">
        <v>6.9</v>
      </c>
      <c r="AZ69">
        <v>0</v>
      </c>
      <c r="BA69">
        <v>0</v>
      </c>
    </row>
    <row r="70" spans="7:53">
      <c r="G70" t="s">
        <v>112</v>
      </c>
      <c r="H70" s="115">
        <v>141.11999999999998</v>
      </c>
      <c r="I70" s="88">
        <v>6.9399999999999995</v>
      </c>
      <c r="J70" s="88">
        <v>4.91</v>
      </c>
      <c r="K70" s="88">
        <v>128.72999999999999</v>
      </c>
      <c r="L70" s="88">
        <v>7.74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94.14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27.88</v>
      </c>
      <c r="AL70">
        <v>0.57999999999999996</v>
      </c>
      <c r="AM70">
        <v>0.75</v>
      </c>
      <c r="AN70">
        <v>0.61</v>
      </c>
      <c r="AO70">
        <v>7.74</v>
      </c>
      <c r="AP70">
        <v>5.81</v>
      </c>
      <c r="AQ70">
        <v>0</v>
      </c>
      <c r="AR70">
        <v>122.92</v>
      </c>
      <c r="AS70">
        <v>0</v>
      </c>
      <c r="AT70">
        <v>4.91</v>
      </c>
      <c r="AU70">
        <v>0.3</v>
      </c>
      <c r="AV70">
        <v>20</v>
      </c>
      <c r="AW70">
        <v>65</v>
      </c>
      <c r="AX70">
        <v>14.7</v>
      </c>
      <c r="AY70">
        <v>6.3</v>
      </c>
      <c r="AZ70">
        <v>0</v>
      </c>
      <c r="BA70">
        <v>0</v>
      </c>
    </row>
    <row r="71" spans="7:53">
      <c r="G71" t="s">
        <v>113</v>
      </c>
      <c r="H71" s="115">
        <v>235.81000000000003</v>
      </c>
      <c r="I71" s="88">
        <v>6.04</v>
      </c>
      <c r="J71" s="88">
        <v>5</v>
      </c>
      <c r="K71" s="88">
        <v>128.72999999999999</v>
      </c>
      <c r="L71" s="88">
        <v>7.74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94.14</v>
      </c>
      <c r="AD71">
        <v>0</v>
      </c>
      <c r="AE71">
        <v>0</v>
      </c>
      <c r="AF71">
        <v>96.79</v>
      </c>
      <c r="AG71">
        <v>0</v>
      </c>
      <c r="AH71">
        <v>0</v>
      </c>
      <c r="AI71">
        <v>0</v>
      </c>
      <c r="AJ71">
        <v>0</v>
      </c>
      <c r="AK71">
        <v>27.88</v>
      </c>
      <c r="AL71">
        <v>0.57999999999999996</v>
      </c>
      <c r="AM71">
        <v>0.75</v>
      </c>
      <c r="AN71">
        <v>0.61</v>
      </c>
      <c r="AO71">
        <v>7.74</v>
      </c>
      <c r="AP71">
        <v>5.81</v>
      </c>
      <c r="AQ71">
        <v>0</v>
      </c>
      <c r="AR71">
        <v>122.92</v>
      </c>
      <c r="AS71">
        <v>0</v>
      </c>
      <c r="AT71">
        <v>5</v>
      </c>
      <c r="AU71">
        <v>0.3</v>
      </c>
      <c r="AV71">
        <v>20</v>
      </c>
      <c r="AW71">
        <v>65</v>
      </c>
      <c r="AX71">
        <v>12.6</v>
      </c>
      <c r="AY71">
        <v>5.4</v>
      </c>
      <c r="AZ71">
        <v>0</v>
      </c>
      <c r="BA71">
        <v>0</v>
      </c>
    </row>
    <row r="72" spans="7:53">
      <c r="G72" t="s">
        <v>114</v>
      </c>
      <c r="H72" s="115">
        <v>233.01000000000005</v>
      </c>
      <c r="I72" s="88">
        <v>4.84</v>
      </c>
      <c r="J72" s="88">
        <v>5</v>
      </c>
      <c r="K72" s="88">
        <v>128.72999999999999</v>
      </c>
      <c r="L72" s="88">
        <v>7.74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94.14</v>
      </c>
      <c r="AD72">
        <v>0</v>
      </c>
      <c r="AE72">
        <v>0</v>
      </c>
      <c r="AF72">
        <v>96.79</v>
      </c>
      <c r="AG72">
        <v>0</v>
      </c>
      <c r="AH72">
        <v>0</v>
      </c>
      <c r="AI72">
        <v>0</v>
      </c>
      <c r="AJ72">
        <v>0</v>
      </c>
      <c r="AK72">
        <v>27.88</v>
      </c>
      <c r="AL72">
        <v>0.57999999999999996</v>
      </c>
      <c r="AM72">
        <v>0.75</v>
      </c>
      <c r="AN72">
        <v>0.61</v>
      </c>
      <c r="AO72">
        <v>7.74</v>
      </c>
      <c r="AP72">
        <v>5.81</v>
      </c>
      <c r="AQ72">
        <v>0</v>
      </c>
      <c r="AR72">
        <v>122.92</v>
      </c>
      <c r="AS72">
        <v>0</v>
      </c>
      <c r="AT72">
        <v>5</v>
      </c>
      <c r="AU72">
        <v>0.3</v>
      </c>
      <c r="AV72">
        <v>20</v>
      </c>
      <c r="AW72">
        <v>65</v>
      </c>
      <c r="AX72">
        <v>9.8000000000000007</v>
      </c>
      <c r="AY72">
        <v>4.2</v>
      </c>
      <c r="AZ72">
        <v>0</v>
      </c>
      <c r="BA72">
        <v>0</v>
      </c>
    </row>
    <row r="73" spans="7:53">
      <c r="G73" t="s">
        <v>115</v>
      </c>
      <c r="H73" s="115">
        <v>230.21000000000004</v>
      </c>
      <c r="I73" s="88">
        <v>3.64</v>
      </c>
      <c r="J73" s="88">
        <v>5</v>
      </c>
      <c r="K73" s="88">
        <v>143.25</v>
      </c>
      <c r="L73" s="88">
        <v>7.74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94.14</v>
      </c>
      <c r="AD73">
        <v>0</v>
      </c>
      <c r="AE73">
        <v>0</v>
      </c>
      <c r="AF73">
        <v>96.79</v>
      </c>
      <c r="AG73">
        <v>0</v>
      </c>
      <c r="AH73">
        <v>0</v>
      </c>
      <c r="AI73">
        <v>0</v>
      </c>
      <c r="AJ73">
        <v>0</v>
      </c>
      <c r="AK73">
        <v>27.88</v>
      </c>
      <c r="AL73">
        <v>0.57999999999999996</v>
      </c>
      <c r="AM73">
        <v>0.75</v>
      </c>
      <c r="AN73">
        <v>0.61</v>
      </c>
      <c r="AO73">
        <v>7.74</v>
      </c>
      <c r="AP73">
        <v>5.81</v>
      </c>
      <c r="AQ73">
        <v>122.92</v>
      </c>
      <c r="AR73">
        <v>0</v>
      </c>
      <c r="AS73">
        <v>0</v>
      </c>
      <c r="AT73">
        <v>5</v>
      </c>
      <c r="AU73">
        <v>0.3</v>
      </c>
      <c r="AV73">
        <v>20</v>
      </c>
      <c r="AW73">
        <v>65</v>
      </c>
      <c r="AX73">
        <v>7</v>
      </c>
      <c r="AY73">
        <v>3</v>
      </c>
      <c r="AZ73">
        <v>0</v>
      </c>
      <c r="BA73">
        <v>14.52</v>
      </c>
    </row>
    <row r="74" spans="7:53">
      <c r="G74" t="s">
        <v>116</v>
      </c>
      <c r="H74" s="115">
        <v>229.51000000000005</v>
      </c>
      <c r="I74" s="88">
        <v>3.3400000000000003</v>
      </c>
      <c r="J74" s="88">
        <v>5</v>
      </c>
      <c r="K74" s="88">
        <v>138.41</v>
      </c>
      <c r="L74" s="88">
        <v>7.74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94.14</v>
      </c>
      <c r="AD74">
        <v>0</v>
      </c>
      <c r="AE74">
        <v>0</v>
      </c>
      <c r="AF74">
        <v>96.79</v>
      </c>
      <c r="AG74">
        <v>0</v>
      </c>
      <c r="AH74">
        <v>0</v>
      </c>
      <c r="AI74">
        <v>0</v>
      </c>
      <c r="AJ74">
        <v>0</v>
      </c>
      <c r="AK74">
        <v>27.88</v>
      </c>
      <c r="AL74">
        <v>0.57999999999999996</v>
      </c>
      <c r="AM74">
        <v>0.75</v>
      </c>
      <c r="AN74">
        <v>0.61</v>
      </c>
      <c r="AO74">
        <v>7.74</v>
      </c>
      <c r="AP74">
        <v>5.81</v>
      </c>
      <c r="AQ74">
        <v>122.92</v>
      </c>
      <c r="AR74">
        <v>0</v>
      </c>
      <c r="AS74">
        <v>0</v>
      </c>
      <c r="AT74">
        <v>5</v>
      </c>
      <c r="AU74">
        <v>0.3</v>
      </c>
      <c r="AV74">
        <v>20</v>
      </c>
      <c r="AW74">
        <v>65</v>
      </c>
      <c r="AX74">
        <v>6.3</v>
      </c>
      <c r="AY74">
        <v>2.7</v>
      </c>
      <c r="AZ74">
        <v>0</v>
      </c>
      <c r="BA74">
        <v>9.68</v>
      </c>
    </row>
    <row r="75" spans="7:53">
      <c r="G75" t="s">
        <v>117</v>
      </c>
      <c r="H75" s="115">
        <v>253.03000000000003</v>
      </c>
      <c r="I75" s="88">
        <v>2.74</v>
      </c>
      <c r="J75" s="88">
        <v>5.09</v>
      </c>
      <c r="K75" s="88">
        <v>122.92</v>
      </c>
      <c r="L75" s="88">
        <v>7.74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0</v>
      </c>
      <c r="AC75">
        <v>94.14</v>
      </c>
      <c r="AD75">
        <v>0</v>
      </c>
      <c r="AE75">
        <v>24.92</v>
      </c>
      <c r="AF75">
        <v>96.79</v>
      </c>
      <c r="AG75">
        <v>0</v>
      </c>
      <c r="AH75">
        <v>0</v>
      </c>
      <c r="AI75">
        <v>0</v>
      </c>
      <c r="AJ75">
        <v>0</v>
      </c>
      <c r="AK75">
        <v>27.88</v>
      </c>
      <c r="AL75">
        <v>0.57999999999999996</v>
      </c>
      <c r="AM75">
        <v>0.75</v>
      </c>
      <c r="AN75">
        <v>0.61</v>
      </c>
      <c r="AO75">
        <v>7.74</v>
      </c>
      <c r="AP75">
        <v>0</v>
      </c>
      <c r="AQ75">
        <v>122.92</v>
      </c>
      <c r="AR75">
        <v>0</v>
      </c>
      <c r="AS75">
        <v>0</v>
      </c>
      <c r="AT75">
        <v>5.09</v>
      </c>
      <c r="AU75">
        <v>0.3</v>
      </c>
      <c r="AV75">
        <v>20</v>
      </c>
      <c r="AW75">
        <v>65</v>
      </c>
      <c r="AX75">
        <v>4.9000000000000004</v>
      </c>
      <c r="AY75">
        <v>2.1</v>
      </c>
      <c r="AZ75">
        <v>0</v>
      </c>
      <c r="BA75">
        <v>0</v>
      </c>
    </row>
    <row r="76" spans="7:53">
      <c r="G76" t="s">
        <v>118</v>
      </c>
      <c r="H76" s="115">
        <v>251.63000000000002</v>
      </c>
      <c r="I76" s="88">
        <v>2.14</v>
      </c>
      <c r="J76" s="88">
        <v>5.09</v>
      </c>
      <c r="K76" s="88">
        <v>122.92</v>
      </c>
      <c r="L76" s="88">
        <v>7.74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0</v>
      </c>
      <c r="AC76">
        <v>94.14</v>
      </c>
      <c r="AD76">
        <v>0</v>
      </c>
      <c r="AE76">
        <v>24.92</v>
      </c>
      <c r="AF76">
        <v>96.79</v>
      </c>
      <c r="AG76">
        <v>0</v>
      </c>
      <c r="AH76">
        <v>0</v>
      </c>
      <c r="AI76">
        <v>0</v>
      </c>
      <c r="AJ76">
        <v>0</v>
      </c>
      <c r="AK76">
        <v>27.88</v>
      </c>
      <c r="AL76">
        <v>0.57999999999999996</v>
      </c>
      <c r="AM76">
        <v>0.75</v>
      </c>
      <c r="AN76">
        <v>0.61</v>
      </c>
      <c r="AO76">
        <v>7.74</v>
      </c>
      <c r="AP76">
        <v>0</v>
      </c>
      <c r="AQ76">
        <v>122.92</v>
      </c>
      <c r="AR76">
        <v>0</v>
      </c>
      <c r="AS76">
        <v>0</v>
      </c>
      <c r="AT76">
        <v>5.09</v>
      </c>
      <c r="AU76">
        <v>0.3</v>
      </c>
      <c r="AV76">
        <v>20</v>
      </c>
      <c r="AW76">
        <v>65</v>
      </c>
      <c r="AX76">
        <v>3.5</v>
      </c>
      <c r="AY76">
        <v>1.5</v>
      </c>
      <c r="AZ76">
        <v>0</v>
      </c>
      <c r="BA76">
        <v>0</v>
      </c>
    </row>
    <row r="77" spans="7:53">
      <c r="G77" t="s">
        <v>119</v>
      </c>
      <c r="H77" s="115">
        <v>250.23000000000002</v>
      </c>
      <c r="I77" s="88">
        <v>1.54</v>
      </c>
      <c r="J77" s="88">
        <v>5.09</v>
      </c>
      <c r="K77" s="88">
        <v>122.92</v>
      </c>
      <c r="L77" s="88">
        <v>7.74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0</v>
      </c>
      <c r="AC77">
        <v>94.14</v>
      </c>
      <c r="AD77">
        <v>0</v>
      </c>
      <c r="AE77">
        <v>24.92</v>
      </c>
      <c r="AF77">
        <v>96.79</v>
      </c>
      <c r="AG77">
        <v>0</v>
      </c>
      <c r="AH77">
        <v>0</v>
      </c>
      <c r="AI77">
        <v>0</v>
      </c>
      <c r="AJ77">
        <v>0</v>
      </c>
      <c r="AK77">
        <v>27.88</v>
      </c>
      <c r="AL77">
        <v>0.57999999999999996</v>
      </c>
      <c r="AM77">
        <v>0.75</v>
      </c>
      <c r="AN77">
        <v>0.61</v>
      </c>
      <c r="AO77">
        <v>7.74</v>
      </c>
      <c r="AP77">
        <v>0</v>
      </c>
      <c r="AQ77">
        <v>122.92</v>
      </c>
      <c r="AR77">
        <v>0</v>
      </c>
      <c r="AS77">
        <v>0</v>
      </c>
      <c r="AT77">
        <v>5.09</v>
      </c>
      <c r="AU77">
        <v>0.3</v>
      </c>
      <c r="AV77">
        <v>20</v>
      </c>
      <c r="AW77">
        <v>65</v>
      </c>
      <c r="AX77">
        <v>2.1</v>
      </c>
      <c r="AY77">
        <v>0.9</v>
      </c>
      <c r="AZ77">
        <v>0</v>
      </c>
      <c r="BA77">
        <v>0</v>
      </c>
    </row>
    <row r="78" spans="7:53">
      <c r="G78" t="s">
        <v>120</v>
      </c>
      <c r="H78" s="115">
        <v>248.83</v>
      </c>
      <c r="I78" s="88">
        <v>0.94</v>
      </c>
      <c r="J78" s="88">
        <v>5.09</v>
      </c>
      <c r="K78" s="88">
        <v>122.92</v>
      </c>
      <c r="L78" s="88">
        <v>7.74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0</v>
      </c>
      <c r="AC78">
        <v>94.14</v>
      </c>
      <c r="AD78">
        <v>0</v>
      </c>
      <c r="AE78">
        <v>24.92</v>
      </c>
      <c r="AF78">
        <v>96.79</v>
      </c>
      <c r="AG78">
        <v>0</v>
      </c>
      <c r="AH78">
        <v>0</v>
      </c>
      <c r="AI78">
        <v>0</v>
      </c>
      <c r="AJ78">
        <v>0</v>
      </c>
      <c r="AK78">
        <v>27.88</v>
      </c>
      <c r="AL78">
        <v>0.57999999999999996</v>
      </c>
      <c r="AM78">
        <v>0.75</v>
      </c>
      <c r="AN78">
        <v>0.61</v>
      </c>
      <c r="AO78">
        <v>7.74</v>
      </c>
      <c r="AP78">
        <v>0</v>
      </c>
      <c r="AQ78">
        <v>122.92</v>
      </c>
      <c r="AR78">
        <v>0</v>
      </c>
      <c r="AS78">
        <v>0</v>
      </c>
      <c r="AT78">
        <v>5.09</v>
      </c>
      <c r="AU78">
        <v>0.3</v>
      </c>
      <c r="AV78">
        <v>20</v>
      </c>
      <c r="AW78">
        <v>65</v>
      </c>
      <c r="AX78">
        <v>0.7</v>
      </c>
      <c r="AY78">
        <v>0.3</v>
      </c>
      <c r="AZ78">
        <v>0</v>
      </c>
      <c r="BA78">
        <v>0</v>
      </c>
    </row>
    <row r="79" spans="7:53">
      <c r="G79" t="s">
        <v>121</v>
      </c>
      <c r="H79" s="115">
        <v>248.48000000000002</v>
      </c>
      <c r="I79" s="88">
        <v>0.79</v>
      </c>
      <c r="J79" s="88">
        <v>5.19</v>
      </c>
      <c r="K79" s="88">
        <v>122.92</v>
      </c>
      <c r="L79" s="88">
        <v>7.74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0</v>
      </c>
      <c r="AC79">
        <v>94.14</v>
      </c>
      <c r="AD79">
        <v>0</v>
      </c>
      <c r="AE79">
        <v>24.92</v>
      </c>
      <c r="AF79">
        <v>96.79</v>
      </c>
      <c r="AG79">
        <v>0</v>
      </c>
      <c r="AH79">
        <v>0</v>
      </c>
      <c r="AI79">
        <v>0</v>
      </c>
      <c r="AJ79">
        <v>0</v>
      </c>
      <c r="AK79">
        <v>27.88</v>
      </c>
      <c r="AL79">
        <v>0.57999999999999996</v>
      </c>
      <c r="AM79">
        <v>0.75</v>
      </c>
      <c r="AN79">
        <v>0.61</v>
      </c>
      <c r="AO79">
        <v>7.74</v>
      </c>
      <c r="AP79">
        <v>0</v>
      </c>
      <c r="AQ79">
        <v>122.92</v>
      </c>
      <c r="AR79">
        <v>0</v>
      </c>
      <c r="AS79">
        <v>0</v>
      </c>
      <c r="AT79">
        <v>5.19</v>
      </c>
      <c r="AU79">
        <v>0.3</v>
      </c>
      <c r="AV79">
        <v>20</v>
      </c>
      <c r="AW79">
        <v>65</v>
      </c>
      <c r="AX79">
        <v>0.35</v>
      </c>
      <c r="AY79">
        <v>0.15</v>
      </c>
      <c r="AZ79">
        <v>0</v>
      </c>
      <c r="BA79">
        <v>0</v>
      </c>
    </row>
    <row r="80" spans="7:53">
      <c r="G80" t="s">
        <v>122</v>
      </c>
      <c r="H80" s="115">
        <v>248.13000000000002</v>
      </c>
      <c r="I80" s="88">
        <v>0.64</v>
      </c>
      <c r="J80" s="88">
        <v>5.19</v>
      </c>
      <c r="K80" s="88">
        <v>122.92</v>
      </c>
      <c r="L80" s="88">
        <v>7.74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0</v>
      </c>
      <c r="AC80">
        <v>94.14</v>
      </c>
      <c r="AD80">
        <v>0</v>
      </c>
      <c r="AE80">
        <v>24.92</v>
      </c>
      <c r="AF80">
        <v>96.79</v>
      </c>
      <c r="AG80">
        <v>0</v>
      </c>
      <c r="AH80">
        <v>0</v>
      </c>
      <c r="AI80">
        <v>0</v>
      </c>
      <c r="AJ80">
        <v>0</v>
      </c>
      <c r="AK80">
        <v>27.88</v>
      </c>
      <c r="AL80">
        <v>0.57999999999999996</v>
      </c>
      <c r="AM80">
        <v>0.75</v>
      </c>
      <c r="AN80">
        <v>0.61</v>
      </c>
      <c r="AO80">
        <v>7.74</v>
      </c>
      <c r="AP80">
        <v>0</v>
      </c>
      <c r="AQ80">
        <v>122.92</v>
      </c>
      <c r="AR80">
        <v>0</v>
      </c>
      <c r="AS80">
        <v>0</v>
      </c>
      <c r="AT80">
        <v>5.19</v>
      </c>
      <c r="AU80">
        <v>0.3</v>
      </c>
      <c r="AV80">
        <v>20</v>
      </c>
      <c r="AW80">
        <v>65</v>
      </c>
      <c r="AX80">
        <v>0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248.13000000000002</v>
      </c>
      <c r="I81" s="88">
        <v>0.64</v>
      </c>
      <c r="J81" s="88">
        <v>5.19</v>
      </c>
      <c r="K81" s="88">
        <v>122.92</v>
      </c>
      <c r="L81" s="88">
        <v>7.74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0</v>
      </c>
      <c r="AC81">
        <v>94.14</v>
      </c>
      <c r="AD81">
        <v>0</v>
      </c>
      <c r="AE81">
        <v>24.92</v>
      </c>
      <c r="AF81">
        <v>96.79</v>
      </c>
      <c r="AG81">
        <v>0</v>
      </c>
      <c r="AH81">
        <v>0</v>
      </c>
      <c r="AI81">
        <v>0</v>
      </c>
      <c r="AJ81">
        <v>0</v>
      </c>
      <c r="AK81">
        <v>27.88</v>
      </c>
      <c r="AL81">
        <v>0.57999999999999996</v>
      </c>
      <c r="AM81">
        <v>0.75</v>
      </c>
      <c r="AN81">
        <v>0.61</v>
      </c>
      <c r="AO81">
        <v>7.74</v>
      </c>
      <c r="AP81">
        <v>0</v>
      </c>
      <c r="AQ81">
        <v>122.92</v>
      </c>
      <c r="AR81">
        <v>0</v>
      </c>
      <c r="AS81">
        <v>0</v>
      </c>
      <c r="AT81">
        <v>5.19</v>
      </c>
      <c r="AU81">
        <v>0.3</v>
      </c>
      <c r="AV81">
        <v>20</v>
      </c>
      <c r="AW81">
        <v>65</v>
      </c>
      <c r="AX81">
        <v>0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248.13000000000002</v>
      </c>
      <c r="I82" s="88">
        <v>0.64</v>
      </c>
      <c r="J82" s="88">
        <v>5.19</v>
      </c>
      <c r="K82" s="88">
        <v>122.92</v>
      </c>
      <c r="L82" s="88">
        <v>7.74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0</v>
      </c>
      <c r="AC82">
        <v>94.14</v>
      </c>
      <c r="AD82">
        <v>0</v>
      </c>
      <c r="AE82">
        <v>24.92</v>
      </c>
      <c r="AF82">
        <v>96.79</v>
      </c>
      <c r="AG82">
        <v>0</v>
      </c>
      <c r="AH82">
        <v>0</v>
      </c>
      <c r="AI82">
        <v>0</v>
      </c>
      <c r="AJ82">
        <v>0</v>
      </c>
      <c r="AK82">
        <v>27.88</v>
      </c>
      <c r="AL82">
        <v>0.57999999999999996</v>
      </c>
      <c r="AM82">
        <v>0.75</v>
      </c>
      <c r="AN82">
        <v>0.61</v>
      </c>
      <c r="AO82">
        <v>7.74</v>
      </c>
      <c r="AP82">
        <v>0</v>
      </c>
      <c r="AQ82">
        <v>122.92</v>
      </c>
      <c r="AR82">
        <v>0</v>
      </c>
      <c r="AS82">
        <v>0</v>
      </c>
      <c r="AT82">
        <v>5.19</v>
      </c>
      <c r="AU82">
        <v>0.3</v>
      </c>
      <c r="AV82">
        <v>20</v>
      </c>
      <c r="AW82">
        <v>65</v>
      </c>
      <c r="AX82">
        <v>0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248.13000000000002</v>
      </c>
      <c r="I83" s="88">
        <v>0.64</v>
      </c>
      <c r="J83" s="88">
        <v>5.37</v>
      </c>
      <c r="K83" s="88">
        <v>122.92</v>
      </c>
      <c r="L83" s="88">
        <v>7.74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0</v>
      </c>
      <c r="AC83">
        <v>94.14</v>
      </c>
      <c r="AD83">
        <v>0</v>
      </c>
      <c r="AE83">
        <v>24.92</v>
      </c>
      <c r="AF83">
        <v>96.79</v>
      </c>
      <c r="AG83">
        <v>0</v>
      </c>
      <c r="AH83">
        <v>0</v>
      </c>
      <c r="AI83">
        <v>0</v>
      </c>
      <c r="AJ83">
        <v>0</v>
      </c>
      <c r="AK83">
        <v>27.88</v>
      </c>
      <c r="AL83">
        <v>0.57999999999999996</v>
      </c>
      <c r="AM83">
        <v>0.75</v>
      </c>
      <c r="AN83">
        <v>0.61</v>
      </c>
      <c r="AO83">
        <v>7.74</v>
      </c>
      <c r="AP83">
        <v>0</v>
      </c>
      <c r="AQ83">
        <v>122.92</v>
      </c>
      <c r="AR83">
        <v>0</v>
      </c>
      <c r="AS83">
        <v>0</v>
      </c>
      <c r="AT83">
        <v>5.37</v>
      </c>
      <c r="AU83">
        <v>0.3</v>
      </c>
      <c r="AV83">
        <v>20</v>
      </c>
      <c r="AW83">
        <v>65</v>
      </c>
      <c r="AX83">
        <v>0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248.13000000000002</v>
      </c>
      <c r="I84" s="88">
        <v>0.64</v>
      </c>
      <c r="J84" s="88">
        <v>5.37</v>
      </c>
      <c r="K84" s="88">
        <v>122.92</v>
      </c>
      <c r="L84" s="88">
        <v>7.74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0</v>
      </c>
      <c r="AC84">
        <v>94.14</v>
      </c>
      <c r="AD84">
        <v>0</v>
      </c>
      <c r="AE84">
        <v>24.92</v>
      </c>
      <c r="AF84">
        <v>96.79</v>
      </c>
      <c r="AG84">
        <v>0</v>
      </c>
      <c r="AH84">
        <v>0</v>
      </c>
      <c r="AI84">
        <v>0</v>
      </c>
      <c r="AJ84">
        <v>0</v>
      </c>
      <c r="AK84">
        <v>27.88</v>
      </c>
      <c r="AL84">
        <v>0.57999999999999996</v>
      </c>
      <c r="AM84">
        <v>0.75</v>
      </c>
      <c r="AN84">
        <v>0.61</v>
      </c>
      <c r="AO84">
        <v>7.74</v>
      </c>
      <c r="AP84">
        <v>0</v>
      </c>
      <c r="AQ84">
        <v>122.92</v>
      </c>
      <c r="AR84">
        <v>0</v>
      </c>
      <c r="AS84">
        <v>0</v>
      </c>
      <c r="AT84">
        <v>5.37</v>
      </c>
      <c r="AU84">
        <v>0.3</v>
      </c>
      <c r="AV84">
        <v>20</v>
      </c>
      <c r="AW84">
        <v>65</v>
      </c>
      <c r="AX84">
        <v>0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248.13000000000002</v>
      </c>
      <c r="I85" s="88">
        <v>0.64</v>
      </c>
      <c r="J85" s="88">
        <v>5.37</v>
      </c>
      <c r="K85" s="88">
        <v>122.92</v>
      </c>
      <c r="L85" s="88">
        <v>7.74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0</v>
      </c>
      <c r="AC85">
        <v>94.14</v>
      </c>
      <c r="AD85">
        <v>0</v>
      </c>
      <c r="AE85">
        <v>24.92</v>
      </c>
      <c r="AF85">
        <v>96.79</v>
      </c>
      <c r="AG85">
        <v>0</v>
      </c>
      <c r="AH85">
        <v>0</v>
      </c>
      <c r="AI85">
        <v>0</v>
      </c>
      <c r="AJ85">
        <v>0</v>
      </c>
      <c r="AK85">
        <v>27.88</v>
      </c>
      <c r="AL85">
        <v>0.57999999999999996</v>
      </c>
      <c r="AM85">
        <v>0.75</v>
      </c>
      <c r="AN85">
        <v>0.61</v>
      </c>
      <c r="AO85">
        <v>7.74</v>
      </c>
      <c r="AP85">
        <v>0</v>
      </c>
      <c r="AQ85">
        <v>122.92</v>
      </c>
      <c r="AR85">
        <v>0</v>
      </c>
      <c r="AS85">
        <v>0</v>
      </c>
      <c r="AT85">
        <v>5.37</v>
      </c>
      <c r="AU85">
        <v>0.3</v>
      </c>
      <c r="AV85">
        <v>20</v>
      </c>
      <c r="AW85">
        <v>65</v>
      </c>
      <c r="AX85">
        <v>0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248.13000000000002</v>
      </c>
      <c r="I86" s="88">
        <v>0.64</v>
      </c>
      <c r="J86" s="88">
        <v>5.37</v>
      </c>
      <c r="K86" s="88">
        <v>122.92</v>
      </c>
      <c r="L86" s="88">
        <v>7.74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0</v>
      </c>
      <c r="AC86">
        <v>94.14</v>
      </c>
      <c r="AD86">
        <v>0</v>
      </c>
      <c r="AE86">
        <v>24.92</v>
      </c>
      <c r="AF86">
        <v>96.79</v>
      </c>
      <c r="AG86">
        <v>0</v>
      </c>
      <c r="AH86">
        <v>0</v>
      </c>
      <c r="AI86">
        <v>0</v>
      </c>
      <c r="AJ86">
        <v>0</v>
      </c>
      <c r="AK86">
        <v>27.88</v>
      </c>
      <c r="AL86">
        <v>0.57999999999999996</v>
      </c>
      <c r="AM86">
        <v>0.75</v>
      </c>
      <c r="AN86">
        <v>0.61</v>
      </c>
      <c r="AO86">
        <v>7.74</v>
      </c>
      <c r="AP86">
        <v>0</v>
      </c>
      <c r="AQ86">
        <v>122.92</v>
      </c>
      <c r="AR86">
        <v>0</v>
      </c>
      <c r="AS86">
        <v>0</v>
      </c>
      <c r="AT86">
        <v>5.37</v>
      </c>
      <c r="AU86">
        <v>0.3</v>
      </c>
      <c r="AV86">
        <v>20</v>
      </c>
      <c r="AW86">
        <v>65</v>
      </c>
      <c r="AX86">
        <v>0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342.98</v>
      </c>
      <c r="I87" s="88">
        <v>0.64</v>
      </c>
      <c r="J87" s="88">
        <v>5.56</v>
      </c>
      <c r="K87" s="88">
        <v>122.92</v>
      </c>
      <c r="L87" s="88">
        <v>7.74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0</v>
      </c>
      <c r="AC87">
        <v>94.14</v>
      </c>
      <c r="AD87">
        <v>0</v>
      </c>
      <c r="AE87">
        <v>24.92</v>
      </c>
      <c r="AF87">
        <v>96.79</v>
      </c>
      <c r="AG87">
        <v>96.79</v>
      </c>
      <c r="AH87">
        <v>0</v>
      </c>
      <c r="AI87">
        <v>0</v>
      </c>
      <c r="AJ87">
        <v>0</v>
      </c>
      <c r="AK87">
        <v>25.94</v>
      </c>
      <c r="AL87">
        <v>0.57999999999999996</v>
      </c>
      <c r="AM87">
        <v>0.75</v>
      </c>
      <c r="AN87">
        <v>0.61</v>
      </c>
      <c r="AO87">
        <v>7.74</v>
      </c>
      <c r="AP87">
        <v>0</v>
      </c>
      <c r="AQ87">
        <v>122.92</v>
      </c>
      <c r="AR87">
        <v>0</v>
      </c>
      <c r="AS87">
        <v>0</v>
      </c>
      <c r="AT87">
        <v>5.56</v>
      </c>
      <c r="AU87">
        <v>0.3</v>
      </c>
      <c r="AV87">
        <v>20</v>
      </c>
      <c r="AW87">
        <v>65</v>
      </c>
      <c r="AX87">
        <v>0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342.98</v>
      </c>
      <c r="I88" s="88">
        <v>0.64</v>
      </c>
      <c r="J88" s="88">
        <v>5.56</v>
      </c>
      <c r="K88" s="88">
        <v>122.92</v>
      </c>
      <c r="L88" s="88">
        <v>7.74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0</v>
      </c>
      <c r="AC88">
        <v>94.14</v>
      </c>
      <c r="AD88">
        <v>0</v>
      </c>
      <c r="AE88">
        <v>24.92</v>
      </c>
      <c r="AF88">
        <v>96.79</v>
      </c>
      <c r="AG88">
        <v>96.79</v>
      </c>
      <c r="AH88">
        <v>0</v>
      </c>
      <c r="AI88">
        <v>0</v>
      </c>
      <c r="AJ88">
        <v>0</v>
      </c>
      <c r="AK88">
        <v>25.94</v>
      </c>
      <c r="AL88">
        <v>0.57999999999999996</v>
      </c>
      <c r="AM88">
        <v>0.75</v>
      </c>
      <c r="AN88">
        <v>0.61</v>
      </c>
      <c r="AO88">
        <v>7.74</v>
      </c>
      <c r="AP88">
        <v>0</v>
      </c>
      <c r="AQ88">
        <v>122.92</v>
      </c>
      <c r="AR88">
        <v>0</v>
      </c>
      <c r="AS88">
        <v>0</v>
      </c>
      <c r="AT88">
        <v>5.56</v>
      </c>
      <c r="AU88">
        <v>0.3</v>
      </c>
      <c r="AV88">
        <v>20</v>
      </c>
      <c r="AW88">
        <v>65</v>
      </c>
      <c r="AX88">
        <v>0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342.98</v>
      </c>
      <c r="I89" s="88">
        <v>0.64</v>
      </c>
      <c r="J89" s="88">
        <v>5.56</v>
      </c>
      <c r="K89" s="88">
        <v>122.92</v>
      </c>
      <c r="L89" s="88">
        <v>7.74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0</v>
      </c>
      <c r="AC89">
        <v>94.14</v>
      </c>
      <c r="AD89">
        <v>0</v>
      </c>
      <c r="AE89">
        <v>24.92</v>
      </c>
      <c r="AF89">
        <v>96.79</v>
      </c>
      <c r="AG89">
        <v>96.79</v>
      </c>
      <c r="AH89">
        <v>0</v>
      </c>
      <c r="AI89">
        <v>0</v>
      </c>
      <c r="AJ89">
        <v>0</v>
      </c>
      <c r="AK89">
        <v>25.94</v>
      </c>
      <c r="AL89">
        <v>0.57999999999999996</v>
      </c>
      <c r="AM89">
        <v>0.75</v>
      </c>
      <c r="AN89">
        <v>0.61</v>
      </c>
      <c r="AO89">
        <v>7.74</v>
      </c>
      <c r="AP89">
        <v>0</v>
      </c>
      <c r="AQ89">
        <v>122.92</v>
      </c>
      <c r="AR89">
        <v>0</v>
      </c>
      <c r="AS89">
        <v>0</v>
      </c>
      <c r="AT89">
        <v>5.56</v>
      </c>
      <c r="AU89">
        <v>0.3</v>
      </c>
      <c r="AV89">
        <v>20</v>
      </c>
      <c r="AW89">
        <v>65</v>
      </c>
      <c r="AX89">
        <v>0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342.98</v>
      </c>
      <c r="I90" s="88">
        <v>0.64</v>
      </c>
      <c r="J90" s="88">
        <v>5.56</v>
      </c>
      <c r="K90" s="88">
        <v>122.92</v>
      </c>
      <c r="L90" s="88">
        <v>7.74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0</v>
      </c>
      <c r="AC90">
        <v>94.14</v>
      </c>
      <c r="AD90">
        <v>0</v>
      </c>
      <c r="AE90">
        <v>24.92</v>
      </c>
      <c r="AF90">
        <v>96.79</v>
      </c>
      <c r="AG90">
        <v>96.79</v>
      </c>
      <c r="AH90">
        <v>0</v>
      </c>
      <c r="AI90">
        <v>0</v>
      </c>
      <c r="AJ90">
        <v>0</v>
      </c>
      <c r="AK90">
        <v>25.94</v>
      </c>
      <c r="AL90">
        <v>0.57999999999999996</v>
      </c>
      <c r="AM90">
        <v>0.75</v>
      </c>
      <c r="AN90">
        <v>0.61</v>
      </c>
      <c r="AO90">
        <v>7.74</v>
      </c>
      <c r="AP90">
        <v>0</v>
      </c>
      <c r="AQ90">
        <v>122.92</v>
      </c>
      <c r="AR90">
        <v>0</v>
      </c>
      <c r="AS90">
        <v>0</v>
      </c>
      <c r="AT90">
        <v>5.56</v>
      </c>
      <c r="AU90">
        <v>0.3</v>
      </c>
      <c r="AV90">
        <v>20</v>
      </c>
      <c r="AW90">
        <v>65</v>
      </c>
      <c r="AX90">
        <v>0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536.56000000000006</v>
      </c>
      <c r="I91" s="88">
        <v>41.29</v>
      </c>
      <c r="J91" s="88">
        <v>5.74</v>
      </c>
      <c r="K91" s="88">
        <v>122.92</v>
      </c>
      <c r="L91" s="88">
        <v>5.81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290.37</v>
      </c>
      <c r="AC91">
        <v>94.14</v>
      </c>
      <c r="AD91">
        <v>0</v>
      </c>
      <c r="AE91">
        <v>24.92</v>
      </c>
      <c r="AF91">
        <v>96.79</v>
      </c>
      <c r="AG91">
        <v>0</v>
      </c>
      <c r="AH91">
        <v>40.65</v>
      </c>
      <c r="AI91">
        <v>0</v>
      </c>
      <c r="AJ91">
        <v>0</v>
      </c>
      <c r="AK91">
        <v>25.94</v>
      </c>
      <c r="AL91">
        <v>0.57999999999999996</v>
      </c>
      <c r="AM91">
        <v>0.75</v>
      </c>
      <c r="AN91">
        <v>0.61</v>
      </c>
      <c r="AO91">
        <v>5.81</v>
      </c>
      <c r="AP91">
        <v>0</v>
      </c>
      <c r="AQ91">
        <v>122.92</v>
      </c>
      <c r="AR91">
        <v>0</v>
      </c>
      <c r="AS91">
        <v>0</v>
      </c>
      <c r="AT91">
        <v>5.74</v>
      </c>
      <c r="AU91">
        <v>0.3</v>
      </c>
      <c r="AV91">
        <v>20</v>
      </c>
      <c r="AW91">
        <v>65</v>
      </c>
      <c r="AX91">
        <v>0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536.56000000000006</v>
      </c>
      <c r="I92" s="88">
        <v>41.29</v>
      </c>
      <c r="J92" s="88">
        <v>5.74</v>
      </c>
      <c r="K92" s="88">
        <v>122.92</v>
      </c>
      <c r="L92" s="88">
        <v>5.81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290.37</v>
      </c>
      <c r="AC92">
        <v>94.14</v>
      </c>
      <c r="AD92">
        <v>0</v>
      </c>
      <c r="AE92">
        <v>24.92</v>
      </c>
      <c r="AF92">
        <v>96.79</v>
      </c>
      <c r="AG92">
        <v>0</v>
      </c>
      <c r="AH92">
        <v>40.65</v>
      </c>
      <c r="AI92">
        <v>0</v>
      </c>
      <c r="AJ92">
        <v>0</v>
      </c>
      <c r="AK92">
        <v>25.94</v>
      </c>
      <c r="AL92">
        <v>0.57999999999999996</v>
      </c>
      <c r="AM92">
        <v>0.75</v>
      </c>
      <c r="AN92">
        <v>0.61</v>
      </c>
      <c r="AO92">
        <v>5.81</v>
      </c>
      <c r="AP92">
        <v>0</v>
      </c>
      <c r="AQ92">
        <v>122.92</v>
      </c>
      <c r="AR92">
        <v>0</v>
      </c>
      <c r="AS92">
        <v>0</v>
      </c>
      <c r="AT92">
        <v>5.74</v>
      </c>
      <c r="AU92">
        <v>0.3</v>
      </c>
      <c r="AV92">
        <v>20</v>
      </c>
      <c r="AW92">
        <v>65</v>
      </c>
      <c r="AX92">
        <v>0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536.56000000000006</v>
      </c>
      <c r="I93" s="88">
        <v>41.29</v>
      </c>
      <c r="J93" s="88">
        <v>5.74</v>
      </c>
      <c r="K93" s="88">
        <v>122.92</v>
      </c>
      <c r="L93" s="88">
        <v>5.81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290.37</v>
      </c>
      <c r="AC93">
        <v>94.14</v>
      </c>
      <c r="AD93">
        <v>0</v>
      </c>
      <c r="AE93">
        <v>24.92</v>
      </c>
      <c r="AF93">
        <v>96.79</v>
      </c>
      <c r="AG93">
        <v>0</v>
      </c>
      <c r="AH93">
        <v>40.65</v>
      </c>
      <c r="AI93">
        <v>0</v>
      </c>
      <c r="AJ93">
        <v>0</v>
      </c>
      <c r="AK93">
        <v>25.94</v>
      </c>
      <c r="AL93">
        <v>0.57999999999999996</v>
      </c>
      <c r="AM93">
        <v>0.75</v>
      </c>
      <c r="AN93">
        <v>0.61</v>
      </c>
      <c r="AO93">
        <v>5.81</v>
      </c>
      <c r="AP93">
        <v>0</v>
      </c>
      <c r="AQ93">
        <v>122.92</v>
      </c>
      <c r="AR93">
        <v>0</v>
      </c>
      <c r="AS93">
        <v>0</v>
      </c>
      <c r="AT93">
        <v>5.74</v>
      </c>
      <c r="AU93">
        <v>0.3</v>
      </c>
      <c r="AV93">
        <v>20</v>
      </c>
      <c r="AW93">
        <v>65</v>
      </c>
      <c r="AX93">
        <v>0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536.56000000000006</v>
      </c>
      <c r="I94" s="88">
        <v>41.29</v>
      </c>
      <c r="J94" s="88">
        <v>5.74</v>
      </c>
      <c r="K94" s="88">
        <v>122.92</v>
      </c>
      <c r="L94" s="88">
        <v>5.81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290.37</v>
      </c>
      <c r="AC94">
        <v>94.14</v>
      </c>
      <c r="AD94">
        <v>0</v>
      </c>
      <c r="AE94">
        <v>24.92</v>
      </c>
      <c r="AF94">
        <v>96.79</v>
      </c>
      <c r="AG94">
        <v>0</v>
      </c>
      <c r="AH94">
        <v>40.65</v>
      </c>
      <c r="AI94">
        <v>0</v>
      </c>
      <c r="AJ94">
        <v>0</v>
      </c>
      <c r="AK94">
        <v>25.94</v>
      </c>
      <c r="AL94">
        <v>0.57999999999999996</v>
      </c>
      <c r="AM94">
        <v>0.75</v>
      </c>
      <c r="AN94">
        <v>0.61</v>
      </c>
      <c r="AO94">
        <v>5.81</v>
      </c>
      <c r="AP94">
        <v>0</v>
      </c>
      <c r="AQ94">
        <v>122.92</v>
      </c>
      <c r="AR94">
        <v>0</v>
      </c>
      <c r="AS94">
        <v>0</v>
      </c>
      <c r="AT94">
        <v>5.74</v>
      </c>
      <c r="AU94">
        <v>0.3</v>
      </c>
      <c r="AV94">
        <v>20</v>
      </c>
      <c r="AW94">
        <v>65</v>
      </c>
      <c r="AX94">
        <v>0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536.56000000000006</v>
      </c>
      <c r="I95" s="88">
        <v>41.29</v>
      </c>
      <c r="J95" s="88">
        <v>5.92</v>
      </c>
      <c r="K95" s="88">
        <v>4.84</v>
      </c>
      <c r="L95" s="88">
        <v>5.81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290.37</v>
      </c>
      <c r="AC95">
        <v>94.14</v>
      </c>
      <c r="AD95">
        <v>0</v>
      </c>
      <c r="AE95">
        <v>24.92</v>
      </c>
      <c r="AF95">
        <v>96.79</v>
      </c>
      <c r="AG95">
        <v>0</v>
      </c>
      <c r="AH95">
        <v>40.65</v>
      </c>
      <c r="AI95">
        <v>0</v>
      </c>
      <c r="AJ95">
        <v>0</v>
      </c>
      <c r="AK95">
        <v>25.94</v>
      </c>
      <c r="AL95">
        <v>0.57999999999999996</v>
      </c>
      <c r="AM95">
        <v>0.75</v>
      </c>
      <c r="AN95">
        <v>0.61</v>
      </c>
      <c r="AO95">
        <v>5.81</v>
      </c>
      <c r="AP95">
        <v>0</v>
      </c>
      <c r="AQ95">
        <v>0</v>
      </c>
      <c r="AR95">
        <v>0</v>
      </c>
      <c r="AS95">
        <v>4.84</v>
      </c>
      <c r="AT95">
        <v>5.92</v>
      </c>
      <c r="AU95">
        <v>0.3</v>
      </c>
      <c r="AV95">
        <v>20</v>
      </c>
      <c r="AW95">
        <v>65</v>
      </c>
      <c r="AX95">
        <v>0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536.56000000000006</v>
      </c>
      <c r="I96" s="88">
        <v>84.85</v>
      </c>
      <c r="J96" s="88">
        <v>5.92</v>
      </c>
      <c r="K96" s="88">
        <v>38.72</v>
      </c>
      <c r="L96" s="88">
        <v>5.81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290.37</v>
      </c>
      <c r="AC96">
        <v>94.14</v>
      </c>
      <c r="AD96">
        <v>0</v>
      </c>
      <c r="AE96">
        <v>24.92</v>
      </c>
      <c r="AF96">
        <v>96.79</v>
      </c>
      <c r="AG96">
        <v>0</v>
      </c>
      <c r="AH96">
        <v>40.65</v>
      </c>
      <c r="AI96">
        <v>43.56</v>
      </c>
      <c r="AJ96">
        <v>0</v>
      </c>
      <c r="AK96">
        <v>25.94</v>
      </c>
      <c r="AL96">
        <v>0.57999999999999996</v>
      </c>
      <c r="AM96">
        <v>0.75</v>
      </c>
      <c r="AN96">
        <v>0.61</v>
      </c>
      <c r="AO96">
        <v>5.81</v>
      </c>
      <c r="AP96">
        <v>0</v>
      </c>
      <c r="AQ96">
        <v>0</v>
      </c>
      <c r="AR96">
        <v>0</v>
      </c>
      <c r="AS96">
        <v>38.72</v>
      </c>
      <c r="AT96">
        <v>5.92</v>
      </c>
      <c r="AU96">
        <v>0.3</v>
      </c>
      <c r="AV96">
        <v>20</v>
      </c>
      <c r="AW96">
        <v>65</v>
      </c>
      <c r="AX96">
        <v>0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536.56000000000006</v>
      </c>
      <c r="I97" s="88">
        <v>84.85</v>
      </c>
      <c r="J97" s="88">
        <v>5.92</v>
      </c>
      <c r="K97" s="88">
        <v>4.84</v>
      </c>
      <c r="L97" s="88">
        <v>5.81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290.37</v>
      </c>
      <c r="AC97">
        <v>94.14</v>
      </c>
      <c r="AD97">
        <v>0</v>
      </c>
      <c r="AE97">
        <v>24.92</v>
      </c>
      <c r="AF97">
        <v>96.79</v>
      </c>
      <c r="AG97">
        <v>0</v>
      </c>
      <c r="AH97">
        <v>40.65</v>
      </c>
      <c r="AI97">
        <v>43.56</v>
      </c>
      <c r="AJ97">
        <v>0</v>
      </c>
      <c r="AK97">
        <v>25.94</v>
      </c>
      <c r="AL97">
        <v>0.57999999999999996</v>
      </c>
      <c r="AM97">
        <v>0.75</v>
      </c>
      <c r="AN97">
        <v>0.61</v>
      </c>
      <c r="AO97">
        <v>5.81</v>
      </c>
      <c r="AP97">
        <v>0</v>
      </c>
      <c r="AQ97">
        <v>0</v>
      </c>
      <c r="AR97">
        <v>0</v>
      </c>
      <c r="AS97">
        <v>4.84</v>
      </c>
      <c r="AT97">
        <v>5.92</v>
      </c>
      <c r="AU97">
        <v>0.3</v>
      </c>
      <c r="AV97">
        <v>20</v>
      </c>
      <c r="AW97">
        <v>65</v>
      </c>
      <c r="AX97">
        <v>0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536.56000000000006</v>
      </c>
      <c r="I98" s="88">
        <v>84.85</v>
      </c>
      <c r="J98" s="88">
        <v>5.92</v>
      </c>
      <c r="K98" s="88">
        <v>38.72</v>
      </c>
      <c r="L98" s="88">
        <v>5.81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290.37</v>
      </c>
      <c r="AC98">
        <v>94.14</v>
      </c>
      <c r="AD98">
        <v>0</v>
      </c>
      <c r="AE98">
        <v>24.92</v>
      </c>
      <c r="AF98">
        <v>96.79</v>
      </c>
      <c r="AG98">
        <v>0</v>
      </c>
      <c r="AH98">
        <v>40.65</v>
      </c>
      <c r="AI98">
        <v>43.56</v>
      </c>
      <c r="AJ98">
        <v>0</v>
      </c>
      <c r="AK98">
        <v>25.94</v>
      </c>
      <c r="AL98">
        <v>0.57999999999999996</v>
      </c>
      <c r="AM98">
        <v>0.75</v>
      </c>
      <c r="AN98">
        <v>0.61</v>
      </c>
      <c r="AO98">
        <v>5.81</v>
      </c>
      <c r="AP98">
        <v>0</v>
      </c>
      <c r="AQ98">
        <v>0</v>
      </c>
      <c r="AR98">
        <v>0</v>
      </c>
      <c r="AS98">
        <v>38.72</v>
      </c>
      <c r="AT98">
        <v>5.92</v>
      </c>
      <c r="AU98">
        <v>0.3</v>
      </c>
      <c r="AV98">
        <v>20</v>
      </c>
      <c r="AW98">
        <v>65</v>
      </c>
      <c r="AX98">
        <v>0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5.7363375000000003</v>
      </c>
      <c r="I99" s="111">
        <f t="shared" ref="I99:BU99" si="1">SUM(I3:I98)/4000</f>
        <v>0.42785250000000025</v>
      </c>
      <c r="J99" s="111">
        <f t="shared" si="1"/>
        <v>0.12671000000000007</v>
      </c>
      <c r="K99" s="111">
        <f t="shared" si="1"/>
        <v>1.4042000000000006</v>
      </c>
      <c r="L99" s="111">
        <f t="shared" si="1"/>
        <v>0.16450000000000004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0.58073999999999992</v>
      </c>
      <c r="AC99">
        <f t="shared" si="1"/>
        <v>2.2593600000000018</v>
      </c>
      <c r="AD99">
        <f t="shared" si="1"/>
        <v>7.5209999999999999E-2</v>
      </c>
      <c r="AE99">
        <f t="shared" si="1"/>
        <v>0.14952000000000001</v>
      </c>
      <c r="AF99">
        <f t="shared" si="1"/>
        <v>1.0646899999999999</v>
      </c>
      <c r="AG99">
        <f t="shared" si="1"/>
        <v>0.67752999999999985</v>
      </c>
      <c r="AH99">
        <f t="shared" si="1"/>
        <v>0.17276249999999996</v>
      </c>
      <c r="AI99">
        <f t="shared" si="1"/>
        <v>0.13068000000000002</v>
      </c>
      <c r="AJ99">
        <f t="shared" si="1"/>
        <v>0</v>
      </c>
      <c r="AK99">
        <f t="shared" si="1"/>
        <v>0.56970000000000021</v>
      </c>
      <c r="AL99">
        <f t="shared" si="1"/>
        <v>1.3457499999999975E-2</v>
      </c>
      <c r="AM99">
        <f t="shared" si="1"/>
        <v>1.7999999999999999E-2</v>
      </c>
      <c r="AN99">
        <f t="shared" si="1"/>
        <v>1.463999999999999E-2</v>
      </c>
      <c r="AO99">
        <f t="shared" si="1"/>
        <v>0.16450000000000004</v>
      </c>
      <c r="AP99">
        <f t="shared" si="1"/>
        <v>4.6480000000000014E-2</v>
      </c>
      <c r="AQ99">
        <f t="shared" si="1"/>
        <v>0.67606000000000022</v>
      </c>
      <c r="AR99">
        <f t="shared" si="1"/>
        <v>0.18437999999999999</v>
      </c>
      <c r="AS99">
        <f t="shared" si="1"/>
        <v>0.11131999999999996</v>
      </c>
      <c r="AT99">
        <f t="shared" si="1"/>
        <v>0.12671000000000007</v>
      </c>
      <c r="AU99">
        <f t="shared" si="1"/>
        <v>7.2000000000000119E-3</v>
      </c>
      <c r="AV99">
        <f t="shared" si="1"/>
        <v>0.48</v>
      </c>
      <c r="AW99">
        <f t="shared" si="1"/>
        <v>1.96</v>
      </c>
      <c r="AX99">
        <f t="shared" si="1"/>
        <v>0.25445000000000001</v>
      </c>
      <c r="AY99">
        <f t="shared" si="1"/>
        <v>0.10905000000000001</v>
      </c>
      <c r="AZ99">
        <f t="shared" si="1"/>
        <v>0.25528250000000002</v>
      </c>
      <c r="BA99">
        <f t="shared" si="1"/>
        <v>0.13067749999999997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2022-04-21T10:10:52Z</dcterms:modified>
</cp:coreProperties>
</file>